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ynthiasoler/AME Dropbox/03 Affaires/06 BORDEAUX/1_Projets/25CSO18_France Travail_Bordeaux/11 DCE/Rendu_DCE_Ind B_20251024/CDPGF/"/>
    </mc:Choice>
  </mc:AlternateContent>
  <xr:revisionPtr revIDLastSave="0" documentId="13_ncr:1_{C6398316-1F8F-4649-9832-0CA11D4CC3FE}" xr6:coauthVersionLast="47" xr6:coauthVersionMax="47" xr10:uidLastSave="{00000000-0000-0000-0000-000000000000}"/>
  <bookViews>
    <workbookView xWindow="4200" yWindow="-28300" windowWidth="35720" windowHeight="27040" tabRatio="924" activeTab="1" xr2:uid="{00000000-000D-0000-FFFF-FFFF00000000}"/>
  </bookViews>
  <sheets>
    <sheet name="TEST" sheetId="18" state="hidden" r:id="rId1"/>
    <sheet name="info" sheetId="17" r:id="rId2"/>
    <sheet name="LOT 04" sheetId="64" r:id="rId3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info!$A$1:$F$50</definedName>
    <definedName name="_xlnm.Print_Area" localSheetId="2">'LOT 04'!$A$1:$G$47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64" l="1"/>
  <c r="B5" i="64"/>
  <c r="G27" i="64" l="1"/>
  <c r="G26" i="64"/>
  <c r="G32" i="64" l="1"/>
  <c r="G31" i="64"/>
  <c r="G40" i="64" l="1"/>
  <c r="G39" i="64"/>
  <c r="G36" i="64"/>
  <c r="G35" i="64"/>
  <c r="G30" i="64"/>
  <c r="G25" i="64"/>
  <c r="G24" i="64"/>
  <c r="G23" i="64"/>
  <c r="G22" i="64"/>
  <c r="G19" i="64"/>
  <c r="G7" i="64"/>
  <c r="G2" i="64"/>
  <c r="G43" i="64" l="1"/>
  <c r="G45" i="64"/>
  <c r="G46" i="64" l="1"/>
  <c r="G47" i="64" s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<sst xmlns="http://schemas.openxmlformats.org/spreadsheetml/2006/main" count="102" uniqueCount="79">
  <si>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</si>
  <si>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</si>
  <si>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</si>
  <si>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</si>
  <si>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</si>
  <si>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</si>
  <si>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</si>
  <si>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</si>
  <si>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</si>
  <si>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</si>
  <si>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</si>
  <si>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</si>
  <si>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</si>
  <si>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</si>
  <si>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LOT 01 - ????</t>
  </si>
  <si>
    <t xml:space="preserve">CADRE DE DECOMPOSITION </t>
  </si>
  <si>
    <t>DU PRIX GLOBAL ET FORFAITAIRE</t>
  </si>
  <si>
    <t>3.</t>
  </si>
  <si>
    <t xml:space="preserve"> TOTAL HT</t>
  </si>
  <si>
    <t>M2</t>
  </si>
  <si>
    <t>TVA 20%</t>
  </si>
  <si>
    <t xml:space="preserve"> TOTAL TTC</t>
  </si>
  <si>
    <t>3.1</t>
  </si>
  <si>
    <t>3.2</t>
  </si>
  <si>
    <t>3.3</t>
  </si>
  <si>
    <t>3.1.1</t>
  </si>
  <si>
    <t>3.1.2</t>
  </si>
  <si>
    <t>ENS</t>
  </si>
  <si>
    <t>3.4</t>
  </si>
  <si>
    <t>TOTAL HT :</t>
  </si>
  <si>
    <t>DESCRIPTION DES OUVRAGES – POSTES ARCHITECTURAUX</t>
  </si>
  <si>
    <t>INSTALLATION &amp; PREPARATION DE CHANTIER</t>
  </si>
  <si>
    <t>Installation chantier &amp; Base vie.</t>
  </si>
  <si>
    <t>Gestion administrative &amp; etudes préalables</t>
  </si>
  <si>
    <t>Mode de fonctionnement et organigramme chantier.</t>
  </si>
  <si>
    <t>Cadre du dossier d’utilisation, d’exploitation et de maintenance.</t>
  </si>
  <si>
    <t>3.2.1</t>
  </si>
  <si>
    <t>3.3.1</t>
  </si>
  <si>
    <t>3.4.1</t>
  </si>
  <si>
    <t>3.4.2</t>
  </si>
  <si>
    <t xml:space="preserve">SOUS TOTAL CHAP INSTALLATION </t>
  </si>
  <si>
    <t>LISTE DES CORPS D'ÉTAT</t>
  </si>
  <si>
    <t>3.2.2</t>
  </si>
  <si>
    <t>3.2.3</t>
  </si>
  <si>
    <t>3.2.4</t>
  </si>
  <si>
    <t>3.2.5</t>
  </si>
  <si>
    <t>3.2.6</t>
  </si>
  <si>
    <t>3.3.2</t>
  </si>
  <si>
    <t>3.3.3</t>
  </si>
  <si>
    <t>Lot 00 - CCFTg commun</t>
  </si>
  <si>
    <t>Lot 02 - Sols souples, sols durs et faïences</t>
  </si>
  <si>
    <t>Lot 03 - Acoustique</t>
  </si>
  <si>
    <t>Lot 04 - Serrurerie</t>
  </si>
  <si>
    <t>Lot 06 - Electricité </t>
  </si>
  <si>
    <t xml:space="preserve">QUANTITE </t>
  </si>
  <si>
    <t>Néant à la charge du lot 01</t>
  </si>
  <si>
    <t>3.1.2.1</t>
  </si>
  <si>
    <t>3.1.2.2</t>
  </si>
  <si>
    <t>SOUS TOTAL CHAP SERRURERIE</t>
  </si>
  <si>
    <t>Porte basculante aluminium (pour sécurisation la nuit)
L 4,85m x H2,20m - A poser côté intérieur côté parking</t>
  </si>
  <si>
    <t>Porte rapide à spirale EFAFLEX (utilisable uniquement en journée / relevée la nuit)
L 4,85m x H2,20m - A poser côté extérieur côté rampe</t>
  </si>
  <si>
    <t>Protection mécanique descente EU/EP</t>
  </si>
  <si>
    <t>Protection mécanique BAES en partie basse des poteaux</t>
  </si>
  <si>
    <t>Miroir</t>
  </si>
  <si>
    <t>Flèches</t>
  </si>
  <si>
    <t>Zébra sous porte basculante</t>
  </si>
  <si>
    <t>OUVRAGE SERRURERIE PARKING R2</t>
  </si>
  <si>
    <t>OUVRAGE SERRURERIE PARKING R3</t>
  </si>
  <si>
    <t>OUVRAGE SIGNALETIQUE PARKING R2</t>
  </si>
  <si>
    <t>OUVRAGE SIGNALETIQUE PARKING R3</t>
  </si>
  <si>
    <t>France TRAVAIL BORDEAUX  - AMENAGEMENT DES ETAGES R+2 AU R+8 DU BATIMENT B &amp; C</t>
  </si>
  <si>
    <t>Lot 01 - Aménagement intérieur de second œuvre</t>
  </si>
  <si>
    <t>AMENAGEMENTS DE LA NOUVELLE DIRECTION REGIONALE « LE LAC »
 FRANCE TRAVAIL NOUVELLE-AQUITAINE Direction régionale "Le Lac"
 France Travail Bordeaux 
 25 Rue du Cardinal Richaud 33000 Bordeaux</t>
  </si>
  <si>
    <t xml:space="preserve">Lot 05 - Ventilation, plomberie </t>
  </si>
  <si>
    <t>DEPOSE-REPOSE DU POTELET EXISTANT EN HAUT DE RAMPE (FOURNITURE BAILLEUR) - COMPRIS CREATION MASSIF BETON</t>
  </si>
  <si>
    <t>POTELET A FOURNIR (POUR POSE LECTEUR BADGE) - EN LIEU ET PLACE DU POTELET POSE PAR BAILLEUR</t>
  </si>
  <si>
    <t>DCE ind B</t>
  </si>
  <si>
    <t>Nom et adresse du candidat :</t>
  </si>
  <si>
    <t>Numéro de l'article CCFT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</si>
</sst>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&quot; F&quot;;\-#,##0.00&quot; F&quot;"/>
    <numFmt numFmtId="165" formatCode="#,##0.00&quot; F&quot;;[Red]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 &quot;"/>
    <numFmt numFmtId="170" formatCode="#,##0.00&quot; &quot;"/>
    <numFmt numFmtId="171" formatCode="0&quot;   &quot;"/>
  </numFmts>
  <fonts count="26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2"/>
      <color rgb="FFFFC00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b/>
      <sz val="8"/>
      <name val="Time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8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38">
    <xf numFmtId="164" fontId="0" fillId="0" borderId="1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5" fontId="9" fillId="0" borderId="0" applyFont="0" applyFill="0" applyBorder="0" applyAlignment="0" applyProtection="0"/>
    <xf numFmtId="164" fontId="10" fillId="0" borderId="1"/>
    <xf numFmtId="0" fontId="13" fillId="0" borderId="10" applyNumberFormat="0" applyFill="0" applyBorder="0">
      <alignment horizontal="left"/>
      <protection locked="0"/>
    </xf>
    <xf numFmtId="0" fontId="14" fillId="0" borderId="4" applyNumberFormat="0" applyFill="0" applyBorder="0" applyAlignment="0">
      <protection locked="0"/>
    </xf>
    <xf numFmtId="0" fontId="14" fillId="0" borderId="10" applyNumberFormat="0" applyFill="0" applyBorder="0">
      <alignment horizontal="center"/>
      <protection locked="0"/>
    </xf>
    <xf numFmtId="169" fontId="14" fillId="0" borderId="10" applyFill="0" applyBorder="0" applyAlignment="0"/>
    <xf numFmtId="0" fontId="13" fillId="0" borderId="0" applyNumberFormat="0" applyFill="0" applyBorder="0">
      <alignment horizontal="right"/>
      <protection locked="0"/>
    </xf>
    <xf numFmtId="170" fontId="13" fillId="0" borderId="13" applyFill="0" applyBorder="0" applyAlignment="0"/>
    <xf numFmtId="171" fontId="14" fillId="0" borderId="10" applyFill="0" applyBorder="0" applyAlignment="0">
      <protection locked="0"/>
    </xf>
    <xf numFmtId="169" fontId="14" fillId="0" borderId="10" applyFill="0" applyBorder="0" applyAlignment="0">
      <protection locked="0"/>
    </xf>
    <xf numFmtId="0" fontId="15" fillId="0" borderId="0"/>
  </cellStyleXfs>
  <cellXfs count="172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4" fontId="12" fillId="0" borderId="0" xfId="0" applyFont="1" applyBorder="1" applyAlignment="1">
      <alignment vertical="center"/>
    </xf>
    <xf numFmtId="167" fontId="12" fillId="0" borderId="1" xfId="0" applyNumberFormat="1" applyFont="1" applyAlignment="1">
      <alignment vertical="center"/>
    </xf>
    <xf numFmtId="4" fontId="12" fillId="0" borderId="1" xfId="0" applyNumberFormat="1" applyFont="1" applyAlignment="1">
      <alignment horizontal="center" vertical="center"/>
    </xf>
    <xf numFmtId="4" fontId="12" fillId="3" borderId="1" xfId="0" applyNumberFormat="1" applyFont="1" applyFill="1" applyAlignment="1">
      <alignment horizontal="center" vertical="center"/>
    </xf>
    <xf numFmtId="164" fontId="12" fillId="0" borderId="1" xfId="0" applyFont="1" applyAlignment="1">
      <alignment horizontal="center" vertical="center" wrapText="1"/>
    </xf>
    <xf numFmtId="164" fontId="12" fillId="0" borderId="1" xfId="0" applyFont="1" applyAlignment="1">
      <alignment horizontal="center" vertical="center"/>
    </xf>
    <xf numFmtId="164" fontId="11" fillId="0" borderId="1" xfId="0" applyFont="1" applyAlignment="1">
      <alignment horizontal="center" vertical="center"/>
    </xf>
    <xf numFmtId="4" fontId="12" fillId="0" borderId="1" xfId="0" applyNumberFormat="1" applyFont="1" applyAlignment="1">
      <alignment horizontal="center" vertical="center" wrapText="1"/>
    </xf>
    <xf numFmtId="4" fontId="12" fillId="3" borderId="1" xfId="0" applyNumberFormat="1" applyFont="1" applyFill="1" applyAlignment="1">
      <alignment horizontal="center" vertical="center" wrapText="1"/>
    </xf>
    <xf numFmtId="164" fontId="12" fillId="0" borderId="0" xfId="0" applyFont="1" applyBorder="1" applyAlignment="1">
      <alignment vertical="center" wrapText="1"/>
    </xf>
    <xf numFmtId="166" fontId="12" fillId="0" borderId="0" xfId="0" applyNumberFormat="1" applyFont="1" applyBorder="1" applyAlignment="1">
      <alignment vertical="center" wrapText="1"/>
    </xf>
    <xf numFmtId="167" fontId="12" fillId="0" borderId="1" xfId="0" applyNumberFormat="1" applyFont="1" applyAlignment="1">
      <alignment vertical="center" wrapText="1"/>
    </xf>
    <xf numFmtId="167" fontId="12" fillId="0" borderId="15" xfId="0" applyNumberFormat="1" applyFont="1" applyBorder="1" applyAlignment="1">
      <alignment vertical="center" wrapText="1"/>
    </xf>
    <xf numFmtId="164" fontId="12" fillId="2" borderId="18" xfId="0" applyFont="1" applyFill="1" applyBorder="1" applyAlignment="1">
      <alignment horizontal="center" vertical="center"/>
    </xf>
    <xf numFmtId="4" fontId="12" fillId="2" borderId="18" xfId="0" applyNumberFormat="1" applyFont="1" applyFill="1" applyBorder="1" applyAlignment="1">
      <alignment horizontal="center" vertical="center"/>
    </xf>
    <xf numFmtId="167" fontId="11" fillId="2" borderId="32" xfId="0" applyNumberFormat="1" applyFont="1" applyFill="1" applyBorder="1" applyAlignment="1">
      <alignment vertical="center"/>
    </xf>
    <xf numFmtId="164" fontId="12" fillId="2" borderId="1" xfId="0" applyFont="1" applyFill="1" applyAlignment="1">
      <alignment horizontal="center" vertical="center"/>
    </xf>
    <xf numFmtId="4" fontId="12" fillId="2" borderId="1" xfId="0" applyNumberFormat="1" applyFont="1" applyFill="1" applyAlignment="1">
      <alignment horizontal="center" vertical="center"/>
    </xf>
    <xf numFmtId="167" fontId="12" fillId="2" borderId="33" xfId="0" applyNumberFormat="1" applyFont="1" applyFill="1" applyBorder="1" applyAlignment="1">
      <alignment vertical="center"/>
    </xf>
    <xf numFmtId="164" fontId="12" fillId="2" borderId="21" xfId="0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167" fontId="11" fillId="2" borderId="34" xfId="0" applyNumberFormat="1" applyFont="1" applyFill="1" applyBorder="1" applyAlignment="1">
      <alignment vertical="center"/>
    </xf>
    <xf numFmtId="164" fontId="12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left" vertical="center"/>
    </xf>
    <xf numFmtId="4" fontId="11" fillId="2" borderId="0" xfId="0" applyNumberFormat="1" applyFont="1" applyFill="1" applyBorder="1" applyAlignment="1">
      <alignment horizontal="center" vertical="center"/>
    </xf>
    <xf numFmtId="167" fontId="11" fillId="2" borderId="0" xfId="0" applyNumberFormat="1" applyFont="1" applyFill="1" applyBorder="1" applyAlignment="1">
      <alignment vertical="center"/>
    </xf>
    <xf numFmtId="167" fontId="11" fillId="2" borderId="5" xfId="0" applyNumberFormat="1" applyFont="1" applyFill="1" applyBorder="1" applyAlignment="1">
      <alignment vertical="center"/>
    </xf>
    <xf numFmtId="164" fontId="17" fillId="2" borderId="6" xfId="0" applyFont="1" applyFill="1" applyBorder="1" applyAlignment="1" applyProtection="1">
      <alignment vertical="center"/>
      <protection locked="0"/>
    </xf>
    <xf numFmtId="164" fontId="17" fillId="2" borderId="7" xfId="0" applyFont="1" applyFill="1" applyBorder="1" applyAlignment="1" applyProtection="1">
      <alignment vertical="center"/>
      <protection locked="0"/>
    </xf>
    <xf numFmtId="166" fontId="12" fillId="2" borderId="8" xfId="0" applyNumberFormat="1" applyFont="1" applyFill="1" applyBorder="1" applyAlignment="1">
      <alignment vertical="center"/>
    </xf>
    <xf numFmtId="164" fontId="12" fillId="0" borderId="0" xfId="0" applyFont="1" applyBorder="1" applyAlignment="1">
      <alignment horizontal="center" vertical="center" wrapText="1"/>
    </xf>
    <xf numFmtId="166" fontId="12" fillId="2" borderId="1" xfId="0" applyNumberFormat="1" applyFont="1" applyFill="1" applyAlignment="1">
      <alignment horizontal="right" vertical="center" wrapText="1"/>
    </xf>
    <xf numFmtId="164" fontId="11" fillId="2" borderId="0" xfId="0" applyFont="1" applyFill="1" applyBorder="1" applyAlignment="1">
      <alignment horizontal="left" vertical="center" wrapText="1"/>
    </xf>
    <xf numFmtId="164" fontId="17" fillId="2" borderId="7" xfId="0" applyFont="1" applyFill="1" applyBorder="1" applyAlignment="1" applyProtection="1">
      <alignment vertical="center" wrapText="1"/>
      <protection locked="0"/>
    </xf>
    <xf numFmtId="167" fontId="12" fillId="0" borderId="25" xfId="0" applyNumberFormat="1" applyFont="1" applyBorder="1" applyAlignment="1">
      <alignment vertical="center" wrapText="1"/>
    </xf>
    <xf numFmtId="4" fontId="12" fillId="0" borderId="25" xfId="0" applyNumberFormat="1" applyFont="1" applyBorder="1" applyAlignment="1">
      <alignment horizontal="center" vertical="center" wrapText="1"/>
    </xf>
    <xf numFmtId="4" fontId="12" fillId="3" borderId="25" xfId="0" applyNumberFormat="1" applyFont="1" applyFill="1" applyBorder="1" applyAlignment="1">
      <alignment horizontal="center" vertical="center" wrapText="1"/>
    </xf>
    <xf numFmtId="164" fontId="11" fillId="0" borderId="10" xfId="0" applyFont="1" applyBorder="1" applyAlignment="1">
      <alignment horizontal="center" vertical="center"/>
    </xf>
    <xf numFmtId="164" fontId="11" fillId="0" borderId="1" xfId="0" applyFont="1"/>
    <xf numFmtId="166" fontId="11" fillId="2" borderId="18" xfId="0" applyNumberFormat="1" applyFont="1" applyFill="1" applyBorder="1" applyAlignment="1">
      <alignment horizontal="right" vertical="center" wrapText="1"/>
    </xf>
    <xf numFmtId="166" fontId="11" fillId="2" borderId="21" xfId="0" applyNumberFormat="1" applyFont="1" applyFill="1" applyBorder="1" applyAlignment="1">
      <alignment horizontal="right" vertical="center" wrapText="1"/>
    </xf>
    <xf numFmtId="164" fontId="19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vertical="center"/>
    </xf>
    <xf numFmtId="164" fontId="18" fillId="0" borderId="0" xfId="0" applyFont="1" applyBorder="1" applyAlignment="1">
      <alignment vertical="center"/>
    </xf>
    <xf numFmtId="164" fontId="19" fillId="0" borderId="0" xfId="0" applyFont="1" applyBorder="1" applyAlignment="1">
      <alignment horizontal="right" vertical="center"/>
    </xf>
    <xf numFmtId="164" fontId="11" fillId="4" borderId="0" xfId="0" applyFont="1" applyFill="1" applyBorder="1" applyAlignment="1">
      <alignment horizontal="center" vertical="center" wrapText="1"/>
    </xf>
    <xf numFmtId="164" fontId="20" fillId="0" borderId="0" xfId="0" applyFont="1" applyBorder="1" applyAlignment="1">
      <alignment vertical="center"/>
    </xf>
    <xf numFmtId="164" fontId="21" fillId="0" borderId="0" xfId="0" applyFont="1" applyBorder="1" applyAlignment="1">
      <alignment vertical="center"/>
    </xf>
    <xf numFmtId="1" fontId="21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4" fontId="11" fillId="0" borderId="38" xfId="0" applyFont="1" applyBorder="1" applyAlignment="1">
      <alignment horizontal="center" vertical="center"/>
    </xf>
    <xf numFmtId="164" fontId="11" fillId="0" borderId="39" xfId="0" applyFont="1" applyBorder="1" applyAlignment="1">
      <alignment vertical="center"/>
    </xf>
    <xf numFmtId="164" fontId="11" fillId="0" borderId="41" xfId="0" applyFont="1" applyBorder="1" applyAlignment="1">
      <alignment horizontal="center" vertical="center"/>
    </xf>
    <xf numFmtId="164" fontId="11" fillId="0" borderId="43" xfId="0" applyFont="1" applyBorder="1" applyAlignment="1">
      <alignment horizontal="center" vertical="center"/>
    </xf>
    <xf numFmtId="164" fontId="11" fillId="0" borderId="44" xfId="0" applyFont="1" applyBorder="1" applyAlignment="1">
      <alignment vertical="center"/>
    </xf>
    <xf numFmtId="164" fontId="23" fillId="2" borderId="0" xfId="0" applyFont="1" applyFill="1" applyBorder="1" applyAlignment="1">
      <alignment horizontal="left" vertical="center"/>
    </xf>
    <xf numFmtId="164" fontId="12" fillId="0" borderId="23" xfId="0" applyFont="1" applyBorder="1" applyAlignment="1">
      <alignment vertical="center"/>
    </xf>
    <xf numFmtId="164" fontId="12" fillId="0" borderId="28" xfId="0" applyFont="1" applyBorder="1" applyAlignment="1">
      <alignment horizontal="right" vertical="center" wrapText="1"/>
    </xf>
    <xf numFmtId="164" fontId="12" fillId="0" borderId="28" xfId="0" applyFont="1" applyBorder="1" applyAlignment="1">
      <alignment vertical="center"/>
    </xf>
    <xf numFmtId="164" fontId="12" fillId="0" borderId="36" xfId="0" applyFont="1" applyBorder="1" applyAlignment="1">
      <alignment vertical="center"/>
    </xf>
    <xf numFmtId="164" fontId="12" fillId="0" borderId="35" xfId="0" applyFont="1" applyBorder="1" applyAlignment="1">
      <alignment horizontal="right" vertical="center"/>
    </xf>
    <xf numFmtId="164" fontId="12" fillId="0" borderId="35" xfId="0" applyFont="1" applyBorder="1" applyAlignment="1">
      <alignment vertical="center"/>
    </xf>
    <xf numFmtId="164" fontId="12" fillId="0" borderId="26" xfId="0" applyFont="1" applyBorder="1" applyAlignment="1">
      <alignment vertical="center"/>
    </xf>
    <xf numFmtId="164" fontId="12" fillId="0" borderId="20" xfId="0" applyFont="1" applyBorder="1" applyAlignment="1">
      <alignment vertical="center" wrapText="1"/>
    </xf>
    <xf numFmtId="164" fontId="11" fillId="0" borderId="20" xfId="0" applyFont="1" applyBorder="1" applyAlignment="1">
      <alignment vertical="center"/>
    </xf>
    <xf numFmtId="1" fontId="12" fillId="0" borderId="20" xfId="0" applyNumberFormat="1" applyFont="1" applyBorder="1" applyAlignment="1">
      <alignment vertical="center"/>
    </xf>
    <xf numFmtId="164" fontId="12" fillId="0" borderId="27" xfId="0" applyFont="1" applyBorder="1" applyAlignment="1">
      <alignment horizontal="right" vertical="center"/>
    </xf>
    <xf numFmtId="167" fontId="12" fillId="0" borderId="0" xfId="0" applyNumberFormat="1" applyFont="1" applyBorder="1" applyAlignment="1">
      <alignment vertical="center"/>
    </xf>
    <xf numFmtId="167" fontId="12" fillId="0" borderId="28" xfId="0" applyNumberFormat="1" applyFont="1" applyBorder="1" applyAlignment="1">
      <alignment vertical="center"/>
    </xf>
    <xf numFmtId="167" fontId="23" fillId="2" borderId="0" xfId="0" applyNumberFormat="1" applyFont="1" applyFill="1" applyBorder="1" applyAlignment="1">
      <alignment horizontal="left" vertical="center"/>
    </xf>
    <xf numFmtId="167" fontId="12" fillId="0" borderId="20" xfId="0" applyNumberFormat="1" applyFont="1" applyBorder="1" applyAlignment="1">
      <alignment vertical="center"/>
    </xf>
    <xf numFmtId="167" fontId="11" fillId="0" borderId="38" xfId="0" applyNumberFormat="1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0" borderId="43" xfId="0" applyNumberFormat="1" applyFont="1" applyBorder="1" applyAlignment="1">
      <alignment horizontal="center" vertical="center"/>
    </xf>
    <xf numFmtId="167" fontId="12" fillId="2" borderId="19" xfId="0" applyNumberFormat="1" applyFont="1" applyFill="1" applyBorder="1" applyAlignment="1">
      <alignment horizontal="right" vertical="center"/>
    </xf>
    <xf numFmtId="167" fontId="12" fillId="2" borderId="31" xfId="0" applyNumberFormat="1" applyFont="1" applyFill="1" applyBorder="1" applyAlignment="1">
      <alignment horizontal="right" vertical="center"/>
    </xf>
    <xf numFmtId="167" fontId="12" fillId="2" borderId="22" xfId="0" applyNumberFormat="1" applyFont="1" applyFill="1" applyBorder="1" applyAlignment="1">
      <alignment horizontal="right" vertical="center"/>
    </xf>
    <xf numFmtId="167" fontId="17" fillId="2" borderId="7" xfId="0" applyNumberFormat="1" applyFont="1" applyFill="1" applyBorder="1" applyAlignment="1" applyProtection="1">
      <alignment vertical="center"/>
      <protection locked="0"/>
    </xf>
    <xf numFmtId="164" fontId="24" fillId="5" borderId="24" xfId="0" applyFont="1" applyFill="1" applyBorder="1" applyAlignment="1">
      <alignment horizontal="center" vertical="center" wrapText="1"/>
    </xf>
    <xf numFmtId="164" fontId="19" fillId="2" borderId="0" xfId="0" applyFont="1" applyFill="1" applyBorder="1" applyAlignment="1">
      <alignment vertical="center"/>
    </xf>
    <xf numFmtId="164" fontId="11" fillId="0" borderId="1" xfId="0" applyFont="1" applyAlignment="1">
      <alignment vertical="center"/>
    </xf>
    <xf numFmtId="164" fontId="18" fillId="0" borderId="0" xfId="0" applyFont="1" applyBorder="1" applyAlignment="1">
      <alignment horizontal="right" vertical="center"/>
    </xf>
    <xf numFmtId="14" fontId="18" fillId="0" borderId="0" xfId="0" applyNumberFormat="1" applyFont="1" applyBorder="1" applyAlignment="1">
      <alignment vertical="center"/>
    </xf>
    <xf numFmtId="14" fontId="11" fillId="0" borderId="29" xfId="0" applyNumberFormat="1" applyFont="1" applyBorder="1" applyAlignment="1">
      <alignment vertical="center"/>
    </xf>
    <xf numFmtId="164" fontId="11" fillId="0" borderId="35" xfId="0" applyFont="1" applyBorder="1" applyAlignment="1">
      <alignment horizontal="right" vertical="center"/>
    </xf>
    <xf numFmtId="164" fontId="12" fillId="7" borderId="1" xfId="0" applyFont="1" applyFill="1" applyAlignment="1">
      <alignment horizontal="center" vertical="center"/>
    </xf>
    <xf numFmtId="4" fontId="12" fillId="7" borderId="1" xfId="0" applyNumberFormat="1" applyFont="1" applyFill="1" applyAlignment="1">
      <alignment horizontal="center" vertical="center"/>
    </xf>
    <xf numFmtId="167" fontId="12" fillId="7" borderId="15" xfId="0" applyNumberFormat="1" applyFont="1" applyFill="1" applyBorder="1" applyAlignment="1">
      <alignment vertical="center"/>
    </xf>
    <xf numFmtId="167" fontId="11" fillId="7" borderId="24" xfId="0" applyNumberFormat="1" applyFont="1" applyFill="1" applyBorder="1" applyAlignment="1">
      <alignment vertical="center"/>
    </xf>
    <xf numFmtId="4" fontId="12" fillId="0" borderId="1" xfId="0" applyNumberFormat="1" applyFont="1" applyAlignment="1">
      <alignment horizontal="left" vertical="center"/>
    </xf>
    <xf numFmtId="164" fontId="24" fillId="5" borderId="30" xfId="0" applyFont="1" applyFill="1" applyBorder="1" applyAlignment="1">
      <alignment horizontal="center" vertical="center" wrapText="1"/>
    </xf>
    <xf numFmtId="164" fontId="11" fillId="0" borderId="15" xfId="0" quotePrefix="1" applyFont="1" applyBorder="1" applyAlignment="1">
      <alignment horizontal="left" vertical="center" wrapText="1"/>
    </xf>
    <xf numFmtId="164" fontId="12" fillId="0" borderId="15" xfId="0" quotePrefix="1" applyFont="1" applyBorder="1" applyAlignment="1">
      <alignment horizontal="left" vertical="center" wrapText="1"/>
    </xf>
    <xf numFmtId="164" fontId="16" fillId="7" borderId="15" xfId="0" applyFont="1" applyFill="1" applyBorder="1" applyAlignment="1">
      <alignment horizontal="right" vertical="center" wrapText="1"/>
    </xf>
    <xf numFmtId="164" fontId="12" fillId="0" borderId="15" xfId="0" applyFont="1" applyBorder="1" applyAlignment="1">
      <alignment horizontal="left" vertical="center" wrapText="1"/>
    </xf>
    <xf numFmtId="164" fontId="11" fillId="0" borderId="47" xfId="0" quotePrefix="1" applyFont="1" applyBorder="1" applyAlignment="1">
      <alignment horizontal="left" vertical="center" wrapText="1"/>
    </xf>
    <xf numFmtId="164" fontId="11" fillId="0" borderId="17" xfId="0" quotePrefix="1" applyFont="1" applyBorder="1" applyAlignment="1">
      <alignment horizontal="left" vertical="center" wrapText="1"/>
    </xf>
    <xf numFmtId="164" fontId="12" fillId="0" borderId="17" xfId="0" quotePrefix="1" applyFont="1" applyBorder="1" applyAlignment="1">
      <alignment horizontal="left" vertical="center" wrapText="1"/>
    </xf>
    <xf numFmtId="164" fontId="16" fillId="7" borderId="17" xfId="0" applyFont="1" applyFill="1" applyBorder="1" applyAlignment="1">
      <alignment horizontal="right" vertical="center" wrapText="1"/>
    </xf>
    <xf numFmtId="164" fontId="12" fillId="0" borderId="48" xfId="0" applyFont="1" applyBorder="1" applyAlignment="1">
      <alignment horizontal="left" vertical="center" wrapText="1"/>
    </xf>
    <xf numFmtId="164" fontId="18" fillId="0" borderId="0" xfId="0" applyFont="1" applyBorder="1" applyAlignment="1">
      <alignment horizontal="center" vertical="center"/>
    </xf>
    <xf numFmtId="164" fontId="22" fillId="6" borderId="0" xfId="0" applyFont="1" applyFill="1" applyBorder="1" applyAlignment="1">
      <alignment horizontal="center" vertical="center" wrapText="1"/>
    </xf>
    <xf numFmtId="164" fontId="18" fillId="0" borderId="0" xfId="0" applyFont="1" applyBorder="1" applyAlignment="1">
      <alignment horizontal="center" vertical="center" wrapText="1"/>
    </xf>
    <xf numFmtId="164" fontId="19" fillId="0" borderId="0" xfId="0" applyFont="1" applyBorder="1" applyAlignment="1">
      <alignment horizontal="left" vertical="center" wrapText="1"/>
    </xf>
    <xf numFmtId="164" fontId="23" fillId="2" borderId="0" xfId="0" applyFont="1" applyFill="1" applyBorder="1" applyAlignment="1">
      <alignment horizontal="left" vertical="center"/>
    </xf>
    <xf numFmtId="164" fontId="11" fillId="0" borderId="37" xfId="0" applyFont="1" applyBorder="1" applyAlignment="1">
      <alignment horizontal="center" vertical="center" wrapText="1"/>
    </xf>
    <xf numFmtId="164" fontId="11" fillId="0" borderId="40" xfId="0" applyFont="1" applyBorder="1" applyAlignment="1">
      <alignment horizontal="center" vertical="center" wrapText="1"/>
    </xf>
    <xf numFmtId="164" fontId="11" fillId="0" borderId="42" xfId="0" applyFont="1" applyBorder="1" applyAlignment="1">
      <alignment horizontal="center" vertical="center" wrapText="1"/>
    </xf>
    <xf numFmtId="1" fontId="11" fillId="3" borderId="38" xfId="0" applyNumberFormat="1" applyFont="1" applyFill="1" applyBorder="1" applyAlignment="1">
      <alignment horizontal="center" vertical="center" wrapText="1"/>
    </xf>
    <xf numFmtId="1" fontId="11" fillId="3" borderId="10" xfId="0" applyNumberFormat="1" applyFont="1" applyFill="1" applyBorder="1" applyAlignment="1">
      <alignment horizontal="center" vertical="center" wrapText="1"/>
    </xf>
    <xf numFmtId="1" fontId="11" fillId="3" borderId="43" xfId="0" applyNumberFormat="1" applyFont="1" applyFill="1" applyBorder="1" applyAlignment="1">
      <alignment horizontal="center" vertical="center" wrapText="1"/>
    </xf>
    <xf numFmtId="164" fontId="23" fillId="0" borderId="0" xfId="0" applyFont="1" applyBorder="1" applyAlignment="1">
      <alignment horizontal="left" wrapText="1"/>
    </xf>
    <xf numFmtId="164" fontId="23" fillId="0" borderId="35" xfId="0" applyFont="1" applyBorder="1" applyAlignment="1">
      <alignment horizontal="left" wrapText="1"/>
    </xf>
    <xf numFmtId="164" fontId="23" fillId="0" borderId="2" xfId="0" applyFont="1" applyBorder="1" applyAlignment="1">
      <alignment horizontal="center" vertical="center"/>
    </xf>
    <xf numFmtId="164" fontId="23" fillId="0" borderId="3" xfId="0" applyFont="1" applyBorder="1" applyAlignment="1">
      <alignment horizontal="center" vertical="center"/>
    </xf>
    <xf numFmtId="164" fontId="23" fillId="0" borderId="14" xfId="0" applyFont="1" applyBorder="1" applyAlignment="1">
      <alignment horizontal="center" vertical="center"/>
    </xf>
    <xf numFmtId="164" fontId="23" fillId="0" borderId="6" xfId="0" applyFont="1" applyBorder="1" applyAlignment="1">
      <alignment horizontal="center" vertical="center"/>
    </xf>
    <xf numFmtId="164" fontId="23" fillId="0" borderId="7" xfId="0" applyFont="1" applyBorder="1" applyAlignment="1">
      <alignment horizontal="center" vertical="center"/>
    </xf>
    <xf numFmtId="164" fontId="23" fillId="0" borderId="8" xfId="0" applyFont="1" applyBorder="1" applyAlignment="1">
      <alignment horizontal="center" vertical="center"/>
    </xf>
    <xf numFmtId="164" fontId="11" fillId="0" borderId="45" xfId="0" applyFont="1" applyBorder="1" applyAlignment="1">
      <alignment horizontal="center" vertical="center" wrapText="1"/>
    </xf>
    <xf numFmtId="164" fontId="11" fillId="0" borderId="46" xfId="0" applyFont="1" applyBorder="1" applyAlignment="1">
      <alignment horizontal="center" vertical="center" wrapText="1"/>
    </xf>
    <xf numFmtId="164" fontId="11" fillId="0" borderId="4" xfId="0" applyFont="1" applyBorder="1" applyAlignment="1">
      <alignment horizontal="center" vertical="center" wrapText="1"/>
    </xf>
    <xf numFmtId="164" fontId="11" fillId="0" borderId="5" xfId="0" applyFont="1" applyBorder="1" applyAlignment="1">
      <alignment horizontal="center" vertical="center" wrapText="1"/>
    </xf>
    <xf numFmtId="164" fontId="11" fillId="0" borderId="49" xfId="0" applyFont="1" applyBorder="1" applyAlignment="1">
      <alignment horizontal="center" vertical="center" wrapText="1"/>
    </xf>
    <xf numFmtId="164" fontId="11" fillId="0" borderId="50" xfId="0" applyFont="1" applyBorder="1" applyAlignment="1">
      <alignment horizontal="center" vertical="center" wrapText="1"/>
    </xf>
  </cellXfs>
  <cellStyles count="38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E79"/>
      <color rgb="FFE97B4B"/>
      <color rgb="FFB3C1E1"/>
      <color rgb="FF3D405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12700</xdr:colOff>
      <xdr:row>0</xdr:row>
      <xdr:rowOff>12700</xdr:rowOff>
    </xdr:from>
    <xdr:to>
      <xdr:col>2</xdr:col>
      <xdr:colOff>596900</xdr:colOff>
      <xdr:row>4</xdr:row>
      <xdr:rowOff>90805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FB60EC3-0E72-F5F3-7E50-3CA909ACC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2700"/>
          <a:ext cx="307340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47</xdr:row>
      <xdr:rowOff>0</xdr:rowOff>
    </xdr:from>
    <xdr:to>
      <xdr:col>4</xdr:col>
      <xdr:colOff>691515</xdr:colOff>
      <xdr:row>49</xdr:row>
      <xdr:rowOff>175895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C866F4-7994-B209-19BA-5AAC2B73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083800"/>
          <a:ext cx="4615815" cy="54419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0</xdr:row>
      <xdr:rowOff>47624</xdr:rowOff>
    </xdr:from>
    <xdr:to>
      <xdr:col>5</xdr:col>
      <xdr:colOff>861660</xdr:colOff>
      <xdr:row>5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6FFA6A-6612-0B03-39F3-D11363507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4"/>
          <a:ext cx="165223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730251</xdr:colOff>
      <xdr:row>105</xdr:row>
      <xdr:rowOff>13607</xdr:rowOff>
    </xdr:from>
    <xdr:to>
      <xdr:col>1</xdr:col>
      <xdr:colOff>3376084</xdr:colOff>
      <xdr:row>110</xdr:row>
      <xdr:rowOff>0</xdr:rowOff>
    </xdr:to>
    <xdr:sp macro="" textlink="">
      <xdr:nvSpPr>
        <xdr:cNvPr id="2" name="Rectangle à coins arrondis 3">
          <a:extLst>
            <a:ext uri="{FF2B5EF4-FFF2-40B4-BE49-F238E27FC236}">
              <a16:creationId xmlns:a16="http://schemas.microsoft.com/office/drawing/2014/main" id="{15D8942B-BC5A-4B00-B8F6-4ABD7AF0CAC0}"/>
            </a:ext>
          </a:extLst>
        </xdr:cNvPr>
        <xdr:cNvSpPr/>
      </xdr:nvSpPr>
      <xdr:spPr bwMode="auto">
        <a:xfrm>
          <a:off x="730251" y="25378682"/>
          <a:ext cx="3455458" cy="79601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46567</xdr:colOff>
      <xdr:row>104</xdr:row>
      <xdr:rowOff>149679</xdr:rowOff>
    </xdr:from>
    <xdr:to>
      <xdr:col>6</xdr:col>
      <xdr:colOff>194734</xdr:colOff>
      <xdr:row>110</xdr:row>
      <xdr:rowOff>0</xdr:rowOff>
    </xdr:to>
    <xdr:sp macro="" textlink="">
      <xdr:nvSpPr>
        <xdr:cNvPr id="3" name="Rectangle à coins arrondis 5">
          <a:extLst>
            <a:ext uri="{FF2B5EF4-FFF2-40B4-BE49-F238E27FC236}">
              <a16:creationId xmlns:a16="http://schemas.microsoft.com/office/drawing/2014/main" id="{99181BD1-88EF-4E53-8136-F8292104EC00}"/>
            </a:ext>
          </a:extLst>
        </xdr:cNvPr>
        <xdr:cNvSpPr/>
      </xdr:nvSpPr>
      <xdr:spPr bwMode="auto">
        <a:xfrm>
          <a:off x="8219017" y="25352829"/>
          <a:ext cx="2605617" cy="821871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3932764</xdr:colOff>
      <xdr:row>6</xdr:row>
      <xdr:rowOff>78563</xdr:rowOff>
    </xdr:from>
    <xdr:to>
      <xdr:col>1</xdr:col>
      <xdr:colOff>6901842</xdr:colOff>
      <xdr:row>7</xdr:row>
      <xdr:rowOff>323756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9668735-77DE-994D-990B-71D70A745F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07464" y="1754963"/>
          <a:ext cx="2969078" cy="829831"/>
        </a:xfrm>
        <a:prstGeom prst="rect">
          <a:avLst/>
        </a:prstGeom>
      </xdr:spPr>
    </xdr:pic>
    <xdr:clientData/>
  </xdr:twoCellAnchor>
  <xdr:twoCellAnchor editAs="oneCell">
    <xdr:from>
      <xdr:col>1</xdr:col>
      <xdr:colOff>393700</xdr:colOff>
      <xdr:row>6</xdr:row>
      <xdr:rowOff>12700</xdr:rowOff>
    </xdr:from>
    <xdr:to>
      <xdr:col>1</xdr:col>
      <xdr:colOff>2171698</xdr:colOff>
      <xdr:row>7</xdr:row>
      <xdr:rowOff>326870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57A5491-F0DE-8440-A3E1-54825AE56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400" y="1689100"/>
          <a:ext cx="1777998" cy="898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28"/>
  <sheetViews>
    <sheetView tabSelected="1" view="pageBreakPreview" zoomScaleNormal="100" workbookViewId="0">
      <selection activeCell="C29" sqref="C29"/>
    </sheetView>
  </sheetViews>
  <sheetFormatPr baseColWidth="10" defaultColWidth="10.796875" defaultRowHeight="16"/>
  <cols>
    <col min="1" max="1" width="21.3984375" style="88" customWidth="1"/>
    <col min="2" max="2" width="17.796875" style="88" customWidth="1"/>
    <col min="3" max="3" width="21.796875" style="89" customWidth="1"/>
    <col min="4" max="4" width="24.19921875" style="88" customWidth="1"/>
    <col min="5" max="5" width="14.796875" style="88" customWidth="1"/>
    <col min="6" max="6" width="27.3984375" style="88" customWidth="1"/>
    <col min="7" max="16384" width="10.796875" style="88"/>
  </cols>
  <sheetData>
    <row r="3" spans="1:9" ht="12" customHeight="1">
      <c r="A3" s="147"/>
      <c r="B3" s="147"/>
      <c r="C3" s="147"/>
      <c r="D3" s="147"/>
      <c r="E3" s="147"/>
    </row>
    <row r="4" spans="1:9" ht="12" customHeight="1">
      <c r="A4" s="147"/>
      <c r="B4" s="147"/>
      <c r="C4" s="147"/>
      <c r="D4" s="147"/>
      <c r="E4" s="147"/>
    </row>
    <row r="5" spans="1:9" ht="12" customHeight="1">
      <c r="A5" s="147"/>
      <c r="B5" s="147"/>
      <c r="C5" s="147"/>
      <c r="D5" s="147"/>
      <c r="E5" s="147"/>
    </row>
    <row r="7" spans="1:9">
      <c r="F7" s="129">
        <v>44490</v>
      </c>
    </row>
    <row r="8" spans="1:9">
      <c r="F8" s="128" t="s">
        <v>76</v>
      </c>
    </row>
    <row r="10" spans="1:9" ht="75" customHeight="1">
      <c r="A10" s="149" t="s">
        <v>72</v>
      </c>
      <c r="B10" s="147"/>
      <c r="C10" s="147"/>
      <c r="D10" s="147"/>
      <c r="E10" s="147"/>
      <c r="F10" s="147"/>
    </row>
    <row r="11" spans="1:9">
      <c r="A11" s="147" t="s">
        <v>76</v>
      </c>
      <c r="B11" s="147"/>
      <c r="C11" s="147"/>
      <c r="D11" s="147"/>
      <c r="E11" s="147"/>
      <c r="F11" s="147"/>
      <c r="I11" s="85"/>
    </row>
    <row r="12" spans="1:9">
      <c r="B12" s="90"/>
      <c r="D12" s="91"/>
    </row>
    <row r="13" spans="1:9" ht="42" customHeight="1">
      <c r="A13" s="148" t="s">
        <v>70</v>
      </c>
      <c r="B13" s="148"/>
      <c r="C13" s="148"/>
      <c r="D13" s="148"/>
      <c r="E13" s="148"/>
      <c r="F13" s="148"/>
    </row>
    <row r="14" spans="1:9" ht="30" customHeight="1">
      <c r="A14" s="148"/>
      <c r="B14" s="148"/>
      <c r="C14" s="148"/>
      <c r="D14" s="148"/>
      <c r="E14" s="148"/>
      <c r="F14" s="148"/>
      <c r="G14" s="126"/>
      <c r="H14" s="126"/>
      <c r="I14" s="126"/>
    </row>
    <row r="15" spans="1:9" ht="30" customHeight="1">
      <c r="A15" s="92"/>
      <c r="B15" s="92"/>
      <c r="C15" s="92"/>
      <c r="D15" s="92"/>
      <c r="E15" s="92"/>
      <c r="F15" s="92"/>
      <c r="G15" s="126"/>
      <c r="H15" s="126"/>
      <c r="I15" s="126"/>
    </row>
    <row r="16" spans="1:9" ht="22" customHeight="1">
      <c r="B16" s="93" t="s">
        <v>41</v>
      </c>
      <c r="I16" s="127"/>
    </row>
    <row r="18" spans="2:5" ht="24" customHeight="1">
      <c r="B18" s="88" t="s">
        <v>49</v>
      </c>
    </row>
    <row r="19" spans="2:5" ht="31" customHeight="1">
      <c r="B19" s="150" t="s">
        <v>71</v>
      </c>
      <c r="C19" s="150"/>
      <c r="D19" s="150"/>
      <c r="E19" s="150"/>
    </row>
    <row r="20" spans="2:5" ht="24" customHeight="1">
      <c r="B20" s="88" t="s">
        <v>50</v>
      </c>
    </row>
    <row r="21" spans="2:5" ht="24" customHeight="1">
      <c r="B21" s="88" t="s">
        <v>51</v>
      </c>
    </row>
    <row r="22" spans="2:5" s="94" customFormat="1" ht="24" customHeight="1">
      <c r="B22" s="90" t="s">
        <v>52</v>
      </c>
      <c r="C22" s="95"/>
    </row>
    <row r="23" spans="2:5" ht="24" customHeight="1">
      <c r="B23" s="88" t="s">
        <v>73</v>
      </c>
    </row>
    <row r="24" spans="2:5" ht="24" customHeight="1">
      <c r="B24" s="88" t="s">
        <v>53</v>
      </c>
    </row>
    <row r="28" spans="2:5">
      <c r="C28" s="96"/>
    </row>
  </sheetData>
  <mergeCells count="5">
    <mergeCell ref="A3:E5"/>
    <mergeCell ref="A13:F14"/>
    <mergeCell ref="A10:F10"/>
    <mergeCell ref="A11:F11"/>
    <mergeCell ref="B19:E19"/>
  </mergeCells>
  <phoneticPr fontId="6" type="noConversion"/>
  <printOptions horizontalCentered="1"/>
  <pageMargins left="0.25" right="0.25" top="0.75" bottom="0.75" header="0.3" footer="0.3"/>
  <pageSetup paperSize="9" scale="75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203D-B48B-4CEF-890E-2126FFD38C5E}">
  <sheetPr>
    <pageSetUpPr fitToPage="1"/>
  </sheetPr>
  <dimension ref="A1:I53"/>
  <sheetViews>
    <sheetView view="pageBreakPreview" topLeftCell="A2" zoomScale="111" zoomScaleNormal="100" zoomScaleSheetLayoutView="111" workbookViewId="0">
      <selection activeCell="A12" sqref="A12"/>
    </sheetView>
  </sheetViews>
  <sheetFormatPr baseColWidth="10" defaultColWidth="10.796875" defaultRowHeight="14"/>
  <cols>
    <col min="1" max="1" width="12.19921875" style="47" customWidth="1"/>
    <col min="2" max="2" width="110.3984375" style="56" customWidth="1"/>
    <col min="3" max="3" width="10.3984375" style="56" customWidth="1"/>
    <col min="4" max="4" width="14" style="47" customWidth="1"/>
    <col min="5" max="5" width="14.19921875" style="45" customWidth="1"/>
    <col min="6" max="6" width="33" style="114" customWidth="1"/>
    <col min="7" max="7" width="14" style="47" customWidth="1"/>
    <col min="8" max="8" width="13.19921875" style="47" customWidth="1"/>
    <col min="9" max="9" width="18" style="46" customWidth="1"/>
    <col min="10" max="256" width="10.796875" style="47"/>
    <col min="257" max="257" width="10.3984375" style="47" customWidth="1"/>
    <col min="258" max="258" width="106.796875" style="47" customWidth="1"/>
    <col min="259" max="259" width="10.796875" style="47"/>
    <col min="260" max="261" width="11.19921875" style="47" customWidth="1"/>
    <col min="262" max="262" width="14.796875" style="47" customWidth="1"/>
    <col min="263" max="263" width="22.19921875" style="47" customWidth="1"/>
    <col min="264" max="264" width="10.796875" style="47"/>
    <col min="265" max="265" width="18" style="47" customWidth="1"/>
    <col min="266" max="512" width="10.796875" style="47"/>
    <col min="513" max="513" width="10.3984375" style="47" customWidth="1"/>
    <col min="514" max="514" width="106.796875" style="47" customWidth="1"/>
    <col min="515" max="515" width="10.796875" style="47"/>
    <col min="516" max="517" width="11.19921875" style="47" customWidth="1"/>
    <col min="518" max="518" width="14.796875" style="47" customWidth="1"/>
    <col min="519" max="519" width="22.19921875" style="47" customWidth="1"/>
    <col min="520" max="520" width="10.796875" style="47"/>
    <col min="521" max="521" width="18" style="47" customWidth="1"/>
    <col min="522" max="768" width="10.796875" style="47"/>
    <col min="769" max="769" width="10.3984375" style="47" customWidth="1"/>
    <col min="770" max="770" width="106.796875" style="47" customWidth="1"/>
    <col min="771" max="771" width="10.796875" style="47"/>
    <col min="772" max="773" width="11.19921875" style="47" customWidth="1"/>
    <col min="774" max="774" width="14.796875" style="47" customWidth="1"/>
    <col min="775" max="775" width="22.19921875" style="47" customWidth="1"/>
    <col min="776" max="776" width="10.796875" style="47"/>
    <col min="777" max="777" width="18" style="47" customWidth="1"/>
    <col min="778" max="1024" width="10.796875" style="47"/>
    <col min="1025" max="1025" width="10.3984375" style="47" customWidth="1"/>
    <col min="1026" max="1026" width="106.796875" style="47" customWidth="1"/>
    <col min="1027" max="1027" width="10.796875" style="47"/>
    <col min="1028" max="1029" width="11.19921875" style="47" customWidth="1"/>
    <col min="1030" max="1030" width="14.796875" style="47" customWidth="1"/>
    <col min="1031" max="1031" width="22.19921875" style="47" customWidth="1"/>
    <col min="1032" max="1032" width="10.796875" style="47"/>
    <col min="1033" max="1033" width="18" style="47" customWidth="1"/>
    <col min="1034" max="1280" width="10.796875" style="47"/>
    <col min="1281" max="1281" width="10.3984375" style="47" customWidth="1"/>
    <col min="1282" max="1282" width="106.796875" style="47" customWidth="1"/>
    <col min="1283" max="1283" width="10.796875" style="47"/>
    <col min="1284" max="1285" width="11.19921875" style="47" customWidth="1"/>
    <col min="1286" max="1286" width="14.796875" style="47" customWidth="1"/>
    <col min="1287" max="1287" width="22.19921875" style="47" customWidth="1"/>
    <col min="1288" max="1288" width="10.796875" style="47"/>
    <col min="1289" max="1289" width="18" style="47" customWidth="1"/>
    <col min="1290" max="1536" width="10.796875" style="47"/>
    <col min="1537" max="1537" width="10.3984375" style="47" customWidth="1"/>
    <col min="1538" max="1538" width="106.796875" style="47" customWidth="1"/>
    <col min="1539" max="1539" width="10.796875" style="47"/>
    <col min="1540" max="1541" width="11.19921875" style="47" customWidth="1"/>
    <col min="1542" max="1542" width="14.796875" style="47" customWidth="1"/>
    <col min="1543" max="1543" width="22.19921875" style="47" customWidth="1"/>
    <col min="1544" max="1544" width="10.796875" style="47"/>
    <col min="1545" max="1545" width="18" style="47" customWidth="1"/>
    <col min="1546" max="1792" width="10.796875" style="47"/>
    <col min="1793" max="1793" width="10.3984375" style="47" customWidth="1"/>
    <col min="1794" max="1794" width="106.796875" style="47" customWidth="1"/>
    <col min="1795" max="1795" width="10.796875" style="47"/>
    <col min="1796" max="1797" width="11.19921875" style="47" customWidth="1"/>
    <col min="1798" max="1798" width="14.796875" style="47" customWidth="1"/>
    <col min="1799" max="1799" width="22.19921875" style="47" customWidth="1"/>
    <col min="1800" max="1800" width="10.796875" style="47"/>
    <col min="1801" max="1801" width="18" style="47" customWidth="1"/>
    <col min="1802" max="2048" width="10.796875" style="47"/>
    <col min="2049" max="2049" width="10.3984375" style="47" customWidth="1"/>
    <col min="2050" max="2050" width="106.796875" style="47" customWidth="1"/>
    <col min="2051" max="2051" width="10.796875" style="47"/>
    <col min="2052" max="2053" width="11.19921875" style="47" customWidth="1"/>
    <col min="2054" max="2054" width="14.796875" style="47" customWidth="1"/>
    <col min="2055" max="2055" width="22.19921875" style="47" customWidth="1"/>
    <col min="2056" max="2056" width="10.796875" style="47"/>
    <col min="2057" max="2057" width="18" style="47" customWidth="1"/>
    <col min="2058" max="2304" width="10.796875" style="47"/>
    <col min="2305" max="2305" width="10.3984375" style="47" customWidth="1"/>
    <col min="2306" max="2306" width="106.796875" style="47" customWidth="1"/>
    <col min="2307" max="2307" width="10.796875" style="47"/>
    <col min="2308" max="2309" width="11.19921875" style="47" customWidth="1"/>
    <col min="2310" max="2310" width="14.796875" style="47" customWidth="1"/>
    <col min="2311" max="2311" width="22.19921875" style="47" customWidth="1"/>
    <col min="2312" max="2312" width="10.796875" style="47"/>
    <col min="2313" max="2313" width="18" style="47" customWidth="1"/>
    <col min="2314" max="2560" width="10.796875" style="47"/>
    <col min="2561" max="2561" width="10.3984375" style="47" customWidth="1"/>
    <col min="2562" max="2562" width="106.796875" style="47" customWidth="1"/>
    <col min="2563" max="2563" width="10.796875" style="47"/>
    <col min="2564" max="2565" width="11.19921875" style="47" customWidth="1"/>
    <col min="2566" max="2566" width="14.796875" style="47" customWidth="1"/>
    <col min="2567" max="2567" width="22.19921875" style="47" customWidth="1"/>
    <col min="2568" max="2568" width="10.796875" style="47"/>
    <col min="2569" max="2569" width="18" style="47" customWidth="1"/>
    <col min="2570" max="2816" width="10.796875" style="47"/>
    <col min="2817" max="2817" width="10.3984375" style="47" customWidth="1"/>
    <col min="2818" max="2818" width="106.796875" style="47" customWidth="1"/>
    <col min="2819" max="2819" width="10.796875" style="47"/>
    <col min="2820" max="2821" width="11.19921875" style="47" customWidth="1"/>
    <col min="2822" max="2822" width="14.796875" style="47" customWidth="1"/>
    <col min="2823" max="2823" width="22.19921875" style="47" customWidth="1"/>
    <col min="2824" max="2824" width="10.796875" style="47"/>
    <col min="2825" max="2825" width="18" style="47" customWidth="1"/>
    <col min="2826" max="3072" width="10.796875" style="47"/>
    <col min="3073" max="3073" width="10.3984375" style="47" customWidth="1"/>
    <col min="3074" max="3074" width="106.796875" style="47" customWidth="1"/>
    <col min="3075" max="3075" width="10.796875" style="47"/>
    <col min="3076" max="3077" width="11.19921875" style="47" customWidth="1"/>
    <col min="3078" max="3078" width="14.796875" style="47" customWidth="1"/>
    <col min="3079" max="3079" width="22.19921875" style="47" customWidth="1"/>
    <col min="3080" max="3080" width="10.796875" style="47"/>
    <col min="3081" max="3081" width="18" style="47" customWidth="1"/>
    <col min="3082" max="3328" width="10.796875" style="47"/>
    <col min="3329" max="3329" width="10.3984375" style="47" customWidth="1"/>
    <col min="3330" max="3330" width="106.796875" style="47" customWidth="1"/>
    <col min="3331" max="3331" width="10.796875" style="47"/>
    <col min="3332" max="3333" width="11.19921875" style="47" customWidth="1"/>
    <col min="3334" max="3334" width="14.796875" style="47" customWidth="1"/>
    <col min="3335" max="3335" width="22.19921875" style="47" customWidth="1"/>
    <col min="3336" max="3336" width="10.796875" style="47"/>
    <col min="3337" max="3337" width="18" style="47" customWidth="1"/>
    <col min="3338" max="3584" width="10.796875" style="47"/>
    <col min="3585" max="3585" width="10.3984375" style="47" customWidth="1"/>
    <col min="3586" max="3586" width="106.796875" style="47" customWidth="1"/>
    <col min="3587" max="3587" width="10.796875" style="47"/>
    <col min="3588" max="3589" width="11.19921875" style="47" customWidth="1"/>
    <col min="3590" max="3590" width="14.796875" style="47" customWidth="1"/>
    <col min="3591" max="3591" width="22.19921875" style="47" customWidth="1"/>
    <col min="3592" max="3592" width="10.796875" style="47"/>
    <col min="3593" max="3593" width="18" style="47" customWidth="1"/>
    <col min="3594" max="3840" width="10.796875" style="47"/>
    <col min="3841" max="3841" width="10.3984375" style="47" customWidth="1"/>
    <col min="3842" max="3842" width="106.796875" style="47" customWidth="1"/>
    <col min="3843" max="3843" width="10.796875" style="47"/>
    <col min="3844" max="3845" width="11.19921875" style="47" customWidth="1"/>
    <col min="3846" max="3846" width="14.796875" style="47" customWidth="1"/>
    <col min="3847" max="3847" width="22.19921875" style="47" customWidth="1"/>
    <col min="3848" max="3848" width="10.796875" style="47"/>
    <col min="3849" max="3849" width="18" style="47" customWidth="1"/>
    <col min="3850" max="4096" width="10.796875" style="47"/>
    <col min="4097" max="4097" width="10.3984375" style="47" customWidth="1"/>
    <col min="4098" max="4098" width="106.796875" style="47" customWidth="1"/>
    <col min="4099" max="4099" width="10.796875" style="47"/>
    <col min="4100" max="4101" width="11.19921875" style="47" customWidth="1"/>
    <col min="4102" max="4102" width="14.796875" style="47" customWidth="1"/>
    <col min="4103" max="4103" width="22.19921875" style="47" customWidth="1"/>
    <col min="4104" max="4104" width="10.796875" style="47"/>
    <col min="4105" max="4105" width="18" style="47" customWidth="1"/>
    <col min="4106" max="4352" width="10.796875" style="47"/>
    <col min="4353" max="4353" width="10.3984375" style="47" customWidth="1"/>
    <col min="4354" max="4354" width="106.796875" style="47" customWidth="1"/>
    <col min="4355" max="4355" width="10.796875" style="47"/>
    <col min="4356" max="4357" width="11.19921875" style="47" customWidth="1"/>
    <col min="4358" max="4358" width="14.796875" style="47" customWidth="1"/>
    <col min="4359" max="4359" width="22.19921875" style="47" customWidth="1"/>
    <col min="4360" max="4360" width="10.796875" style="47"/>
    <col min="4361" max="4361" width="18" style="47" customWidth="1"/>
    <col min="4362" max="4608" width="10.796875" style="47"/>
    <col min="4609" max="4609" width="10.3984375" style="47" customWidth="1"/>
    <col min="4610" max="4610" width="106.796875" style="47" customWidth="1"/>
    <col min="4611" max="4611" width="10.796875" style="47"/>
    <col min="4612" max="4613" width="11.19921875" style="47" customWidth="1"/>
    <col min="4614" max="4614" width="14.796875" style="47" customWidth="1"/>
    <col min="4615" max="4615" width="22.19921875" style="47" customWidth="1"/>
    <col min="4616" max="4616" width="10.796875" style="47"/>
    <col min="4617" max="4617" width="18" style="47" customWidth="1"/>
    <col min="4618" max="4864" width="10.796875" style="47"/>
    <col min="4865" max="4865" width="10.3984375" style="47" customWidth="1"/>
    <col min="4866" max="4866" width="106.796875" style="47" customWidth="1"/>
    <col min="4867" max="4867" width="10.796875" style="47"/>
    <col min="4868" max="4869" width="11.19921875" style="47" customWidth="1"/>
    <col min="4870" max="4870" width="14.796875" style="47" customWidth="1"/>
    <col min="4871" max="4871" width="22.19921875" style="47" customWidth="1"/>
    <col min="4872" max="4872" width="10.796875" style="47"/>
    <col min="4873" max="4873" width="18" style="47" customWidth="1"/>
    <col min="4874" max="5120" width="10.796875" style="47"/>
    <col min="5121" max="5121" width="10.3984375" style="47" customWidth="1"/>
    <col min="5122" max="5122" width="106.796875" style="47" customWidth="1"/>
    <col min="5123" max="5123" width="10.796875" style="47"/>
    <col min="5124" max="5125" width="11.19921875" style="47" customWidth="1"/>
    <col min="5126" max="5126" width="14.796875" style="47" customWidth="1"/>
    <col min="5127" max="5127" width="22.19921875" style="47" customWidth="1"/>
    <col min="5128" max="5128" width="10.796875" style="47"/>
    <col min="5129" max="5129" width="18" style="47" customWidth="1"/>
    <col min="5130" max="5376" width="10.796875" style="47"/>
    <col min="5377" max="5377" width="10.3984375" style="47" customWidth="1"/>
    <col min="5378" max="5378" width="106.796875" style="47" customWidth="1"/>
    <col min="5379" max="5379" width="10.796875" style="47"/>
    <col min="5380" max="5381" width="11.19921875" style="47" customWidth="1"/>
    <col min="5382" max="5382" width="14.796875" style="47" customWidth="1"/>
    <col min="5383" max="5383" width="22.19921875" style="47" customWidth="1"/>
    <col min="5384" max="5384" width="10.796875" style="47"/>
    <col min="5385" max="5385" width="18" style="47" customWidth="1"/>
    <col min="5386" max="5632" width="10.796875" style="47"/>
    <col min="5633" max="5633" width="10.3984375" style="47" customWidth="1"/>
    <col min="5634" max="5634" width="106.796875" style="47" customWidth="1"/>
    <col min="5635" max="5635" width="10.796875" style="47"/>
    <col min="5636" max="5637" width="11.19921875" style="47" customWidth="1"/>
    <col min="5638" max="5638" width="14.796875" style="47" customWidth="1"/>
    <col min="5639" max="5639" width="22.19921875" style="47" customWidth="1"/>
    <col min="5640" max="5640" width="10.796875" style="47"/>
    <col min="5641" max="5641" width="18" style="47" customWidth="1"/>
    <col min="5642" max="5888" width="10.796875" style="47"/>
    <col min="5889" max="5889" width="10.3984375" style="47" customWidth="1"/>
    <col min="5890" max="5890" width="106.796875" style="47" customWidth="1"/>
    <col min="5891" max="5891" width="10.796875" style="47"/>
    <col min="5892" max="5893" width="11.19921875" style="47" customWidth="1"/>
    <col min="5894" max="5894" width="14.796875" style="47" customWidth="1"/>
    <col min="5895" max="5895" width="22.19921875" style="47" customWidth="1"/>
    <col min="5896" max="5896" width="10.796875" style="47"/>
    <col min="5897" max="5897" width="18" style="47" customWidth="1"/>
    <col min="5898" max="6144" width="10.796875" style="47"/>
    <col min="6145" max="6145" width="10.3984375" style="47" customWidth="1"/>
    <col min="6146" max="6146" width="106.796875" style="47" customWidth="1"/>
    <col min="6147" max="6147" width="10.796875" style="47"/>
    <col min="6148" max="6149" width="11.19921875" style="47" customWidth="1"/>
    <col min="6150" max="6150" width="14.796875" style="47" customWidth="1"/>
    <col min="6151" max="6151" width="22.19921875" style="47" customWidth="1"/>
    <col min="6152" max="6152" width="10.796875" style="47"/>
    <col min="6153" max="6153" width="18" style="47" customWidth="1"/>
    <col min="6154" max="6400" width="10.796875" style="47"/>
    <col min="6401" max="6401" width="10.3984375" style="47" customWidth="1"/>
    <col min="6402" max="6402" width="106.796875" style="47" customWidth="1"/>
    <col min="6403" max="6403" width="10.796875" style="47"/>
    <col min="6404" max="6405" width="11.19921875" style="47" customWidth="1"/>
    <col min="6406" max="6406" width="14.796875" style="47" customWidth="1"/>
    <col min="6407" max="6407" width="22.19921875" style="47" customWidth="1"/>
    <col min="6408" max="6408" width="10.796875" style="47"/>
    <col min="6409" max="6409" width="18" style="47" customWidth="1"/>
    <col min="6410" max="6656" width="10.796875" style="47"/>
    <col min="6657" max="6657" width="10.3984375" style="47" customWidth="1"/>
    <col min="6658" max="6658" width="106.796875" style="47" customWidth="1"/>
    <col min="6659" max="6659" width="10.796875" style="47"/>
    <col min="6660" max="6661" width="11.19921875" style="47" customWidth="1"/>
    <col min="6662" max="6662" width="14.796875" style="47" customWidth="1"/>
    <col min="6663" max="6663" width="22.19921875" style="47" customWidth="1"/>
    <col min="6664" max="6664" width="10.796875" style="47"/>
    <col min="6665" max="6665" width="18" style="47" customWidth="1"/>
    <col min="6666" max="6912" width="10.796875" style="47"/>
    <col min="6913" max="6913" width="10.3984375" style="47" customWidth="1"/>
    <col min="6914" max="6914" width="106.796875" style="47" customWidth="1"/>
    <col min="6915" max="6915" width="10.796875" style="47"/>
    <col min="6916" max="6917" width="11.19921875" style="47" customWidth="1"/>
    <col min="6918" max="6918" width="14.796875" style="47" customWidth="1"/>
    <col min="6919" max="6919" width="22.19921875" style="47" customWidth="1"/>
    <col min="6920" max="6920" width="10.796875" style="47"/>
    <col min="6921" max="6921" width="18" style="47" customWidth="1"/>
    <col min="6922" max="7168" width="10.796875" style="47"/>
    <col min="7169" max="7169" width="10.3984375" style="47" customWidth="1"/>
    <col min="7170" max="7170" width="106.796875" style="47" customWidth="1"/>
    <col min="7171" max="7171" width="10.796875" style="47"/>
    <col min="7172" max="7173" width="11.19921875" style="47" customWidth="1"/>
    <col min="7174" max="7174" width="14.796875" style="47" customWidth="1"/>
    <col min="7175" max="7175" width="22.19921875" style="47" customWidth="1"/>
    <col min="7176" max="7176" width="10.796875" style="47"/>
    <col min="7177" max="7177" width="18" style="47" customWidth="1"/>
    <col min="7178" max="7424" width="10.796875" style="47"/>
    <col min="7425" max="7425" width="10.3984375" style="47" customWidth="1"/>
    <col min="7426" max="7426" width="106.796875" style="47" customWidth="1"/>
    <col min="7427" max="7427" width="10.796875" style="47"/>
    <col min="7428" max="7429" width="11.19921875" style="47" customWidth="1"/>
    <col min="7430" max="7430" width="14.796875" style="47" customWidth="1"/>
    <col min="7431" max="7431" width="22.19921875" style="47" customWidth="1"/>
    <col min="7432" max="7432" width="10.796875" style="47"/>
    <col min="7433" max="7433" width="18" style="47" customWidth="1"/>
    <col min="7434" max="7680" width="10.796875" style="47"/>
    <col min="7681" max="7681" width="10.3984375" style="47" customWidth="1"/>
    <col min="7682" max="7682" width="106.796875" style="47" customWidth="1"/>
    <col min="7683" max="7683" width="10.796875" style="47"/>
    <col min="7684" max="7685" width="11.19921875" style="47" customWidth="1"/>
    <col min="7686" max="7686" width="14.796875" style="47" customWidth="1"/>
    <col min="7687" max="7687" width="22.19921875" style="47" customWidth="1"/>
    <col min="7688" max="7688" width="10.796875" style="47"/>
    <col min="7689" max="7689" width="18" style="47" customWidth="1"/>
    <col min="7690" max="7936" width="10.796875" style="47"/>
    <col min="7937" max="7937" width="10.3984375" style="47" customWidth="1"/>
    <col min="7938" max="7938" width="106.796875" style="47" customWidth="1"/>
    <col min="7939" max="7939" width="10.796875" style="47"/>
    <col min="7940" max="7941" width="11.19921875" style="47" customWidth="1"/>
    <col min="7942" max="7942" width="14.796875" style="47" customWidth="1"/>
    <col min="7943" max="7943" width="22.19921875" style="47" customWidth="1"/>
    <col min="7944" max="7944" width="10.796875" style="47"/>
    <col min="7945" max="7945" width="18" style="47" customWidth="1"/>
    <col min="7946" max="8192" width="10.796875" style="47"/>
    <col min="8193" max="8193" width="10.3984375" style="47" customWidth="1"/>
    <col min="8194" max="8194" width="106.796875" style="47" customWidth="1"/>
    <col min="8195" max="8195" width="10.796875" style="47"/>
    <col min="8196" max="8197" width="11.19921875" style="47" customWidth="1"/>
    <col min="8198" max="8198" width="14.796875" style="47" customWidth="1"/>
    <col min="8199" max="8199" width="22.19921875" style="47" customWidth="1"/>
    <col min="8200" max="8200" width="10.796875" style="47"/>
    <col min="8201" max="8201" width="18" style="47" customWidth="1"/>
    <col min="8202" max="8448" width="10.796875" style="47"/>
    <col min="8449" max="8449" width="10.3984375" style="47" customWidth="1"/>
    <col min="8450" max="8450" width="106.796875" style="47" customWidth="1"/>
    <col min="8451" max="8451" width="10.796875" style="47"/>
    <col min="8452" max="8453" width="11.19921875" style="47" customWidth="1"/>
    <col min="8454" max="8454" width="14.796875" style="47" customWidth="1"/>
    <col min="8455" max="8455" width="22.19921875" style="47" customWidth="1"/>
    <col min="8456" max="8456" width="10.796875" style="47"/>
    <col min="8457" max="8457" width="18" style="47" customWidth="1"/>
    <col min="8458" max="8704" width="10.796875" style="47"/>
    <col min="8705" max="8705" width="10.3984375" style="47" customWidth="1"/>
    <col min="8706" max="8706" width="106.796875" style="47" customWidth="1"/>
    <col min="8707" max="8707" width="10.796875" style="47"/>
    <col min="8708" max="8709" width="11.19921875" style="47" customWidth="1"/>
    <col min="8710" max="8710" width="14.796875" style="47" customWidth="1"/>
    <col min="8711" max="8711" width="22.19921875" style="47" customWidth="1"/>
    <col min="8712" max="8712" width="10.796875" style="47"/>
    <col min="8713" max="8713" width="18" style="47" customWidth="1"/>
    <col min="8714" max="8960" width="10.796875" style="47"/>
    <col min="8961" max="8961" width="10.3984375" style="47" customWidth="1"/>
    <col min="8962" max="8962" width="106.796875" style="47" customWidth="1"/>
    <col min="8963" max="8963" width="10.796875" style="47"/>
    <col min="8964" max="8965" width="11.19921875" style="47" customWidth="1"/>
    <col min="8966" max="8966" width="14.796875" style="47" customWidth="1"/>
    <col min="8967" max="8967" width="22.19921875" style="47" customWidth="1"/>
    <col min="8968" max="8968" width="10.796875" style="47"/>
    <col min="8969" max="8969" width="18" style="47" customWidth="1"/>
    <col min="8970" max="9216" width="10.796875" style="47"/>
    <col min="9217" max="9217" width="10.3984375" style="47" customWidth="1"/>
    <col min="9218" max="9218" width="106.796875" style="47" customWidth="1"/>
    <col min="9219" max="9219" width="10.796875" style="47"/>
    <col min="9220" max="9221" width="11.19921875" style="47" customWidth="1"/>
    <col min="9222" max="9222" width="14.796875" style="47" customWidth="1"/>
    <col min="9223" max="9223" width="22.19921875" style="47" customWidth="1"/>
    <col min="9224" max="9224" width="10.796875" style="47"/>
    <col min="9225" max="9225" width="18" style="47" customWidth="1"/>
    <col min="9226" max="9472" width="10.796875" style="47"/>
    <col min="9473" max="9473" width="10.3984375" style="47" customWidth="1"/>
    <col min="9474" max="9474" width="106.796875" style="47" customWidth="1"/>
    <col min="9475" max="9475" width="10.796875" style="47"/>
    <col min="9476" max="9477" width="11.19921875" style="47" customWidth="1"/>
    <col min="9478" max="9478" width="14.796875" style="47" customWidth="1"/>
    <col min="9479" max="9479" width="22.19921875" style="47" customWidth="1"/>
    <col min="9480" max="9480" width="10.796875" style="47"/>
    <col min="9481" max="9481" width="18" style="47" customWidth="1"/>
    <col min="9482" max="9728" width="10.796875" style="47"/>
    <col min="9729" max="9729" width="10.3984375" style="47" customWidth="1"/>
    <col min="9730" max="9730" width="106.796875" style="47" customWidth="1"/>
    <col min="9731" max="9731" width="10.796875" style="47"/>
    <col min="9732" max="9733" width="11.19921875" style="47" customWidth="1"/>
    <col min="9734" max="9734" width="14.796875" style="47" customWidth="1"/>
    <col min="9735" max="9735" width="22.19921875" style="47" customWidth="1"/>
    <col min="9736" max="9736" width="10.796875" style="47"/>
    <col min="9737" max="9737" width="18" style="47" customWidth="1"/>
    <col min="9738" max="9984" width="10.796875" style="47"/>
    <col min="9985" max="9985" width="10.3984375" style="47" customWidth="1"/>
    <col min="9986" max="9986" width="106.796875" style="47" customWidth="1"/>
    <col min="9987" max="9987" width="10.796875" style="47"/>
    <col min="9988" max="9989" width="11.19921875" style="47" customWidth="1"/>
    <col min="9990" max="9990" width="14.796875" style="47" customWidth="1"/>
    <col min="9991" max="9991" width="22.19921875" style="47" customWidth="1"/>
    <col min="9992" max="9992" width="10.796875" style="47"/>
    <col min="9993" max="9993" width="18" style="47" customWidth="1"/>
    <col min="9994" max="10240" width="10.796875" style="47"/>
    <col min="10241" max="10241" width="10.3984375" style="47" customWidth="1"/>
    <col min="10242" max="10242" width="106.796875" style="47" customWidth="1"/>
    <col min="10243" max="10243" width="10.796875" style="47"/>
    <col min="10244" max="10245" width="11.19921875" style="47" customWidth="1"/>
    <col min="10246" max="10246" width="14.796875" style="47" customWidth="1"/>
    <col min="10247" max="10247" width="22.19921875" style="47" customWidth="1"/>
    <col min="10248" max="10248" width="10.796875" style="47"/>
    <col min="10249" max="10249" width="18" style="47" customWidth="1"/>
    <col min="10250" max="10496" width="10.796875" style="47"/>
    <col min="10497" max="10497" width="10.3984375" style="47" customWidth="1"/>
    <col min="10498" max="10498" width="106.796875" style="47" customWidth="1"/>
    <col min="10499" max="10499" width="10.796875" style="47"/>
    <col min="10500" max="10501" width="11.19921875" style="47" customWidth="1"/>
    <col min="10502" max="10502" width="14.796875" style="47" customWidth="1"/>
    <col min="10503" max="10503" width="22.19921875" style="47" customWidth="1"/>
    <col min="10504" max="10504" width="10.796875" style="47"/>
    <col min="10505" max="10505" width="18" style="47" customWidth="1"/>
    <col min="10506" max="10752" width="10.796875" style="47"/>
    <col min="10753" max="10753" width="10.3984375" style="47" customWidth="1"/>
    <col min="10754" max="10754" width="106.796875" style="47" customWidth="1"/>
    <col min="10755" max="10755" width="10.796875" style="47"/>
    <col min="10756" max="10757" width="11.19921875" style="47" customWidth="1"/>
    <col min="10758" max="10758" width="14.796875" style="47" customWidth="1"/>
    <col min="10759" max="10759" width="22.19921875" style="47" customWidth="1"/>
    <col min="10760" max="10760" width="10.796875" style="47"/>
    <col min="10761" max="10761" width="18" style="47" customWidth="1"/>
    <col min="10762" max="11008" width="10.796875" style="47"/>
    <col min="11009" max="11009" width="10.3984375" style="47" customWidth="1"/>
    <col min="11010" max="11010" width="106.796875" style="47" customWidth="1"/>
    <col min="11011" max="11011" width="10.796875" style="47"/>
    <col min="11012" max="11013" width="11.19921875" style="47" customWidth="1"/>
    <col min="11014" max="11014" width="14.796875" style="47" customWidth="1"/>
    <col min="11015" max="11015" width="22.19921875" style="47" customWidth="1"/>
    <col min="11016" max="11016" width="10.796875" style="47"/>
    <col min="11017" max="11017" width="18" style="47" customWidth="1"/>
    <col min="11018" max="11264" width="10.796875" style="47"/>
    <col min="11265" max="11265" width="10.3984375" style="47" customWidth="1"/>
    <col min="11266" max="11266" width="106.796875" style="47" customWidth="1"/>
    <col min="11267" max="11267" width="10.796875" style="47"/>
    <col min="11268" max="11269" width="11.19921875" style="47" customWidth="1"/>
    <col min="11270" max="11270" width="14.796875" style="47" customWidth="1"/>
    <col min="11271" max="11271" width="22.19921875" style="47" customWidth="1"/>
    <col min="11272" max="11272" width="10.796875" style="47"/>
    <col min="11273" max="11273" width="18" style="47" customWidth="1"/>
    <col min="11274" max="11520" width="10.796875" style="47"/>
    <col min="11521" max="11521" width="10.3984375" style="47" customWidth="1"/>
    <col min="11522" max="11522" width="106.796875" style="47" customWidth="1"/>
    <col min="11523" max="11523" width="10.796875" style="47"/>
    <col min="11524" max="11525" width="11.19921875" style="47" customWidth="1"/>
    <col min="11526" max="11526" width="14.796875" style="47" customWidth="1"/>
    <col min="11527" max="11527" width="22.19921875" style="47" customWidth="1"/>
    <col min="11528" max="11528" width="10.796875" style="47"/>
    <col min="11529" max="11529" width="18" style="47" customWidth="1"/>
    <col min="11530" max="11776" width="10.796875" style="47"/>
    <col min="11777" max="11777" width="10.3984375" style="47" customWidth="1"/>
    <col min="11778" max="11778" width="106.796875" style="47" customWidth="1"/>
    <col min="11779" max="11779" width="10.796875" style="47"/>
    <col min="11780" max="11781" width="11.19921875" style="47" customWidth="1"/>
    <col min="11782" max="11782" width="14.796875" style="47" customWidth="1"/>
    <col min="11783" max="11783" width="22.19921875" style="47" customWidth="1"/>
    <col min="11784" max="11784" width="10.796875" style="47"/>
    <col min="11785" max="11785" width="18" style="47" customWidth="1"/>
    <col min="11786" max="12032" width="10.796875" style="47"/>
    <col min="12033" max="12033" width="10.3984375" style="47" customWidth="1"/>
    <col min="12034" max="12034" width="106.796875" style="47" customWidth="1"/>
    <col min="12035" max="12035" width="10.796875" style="47"/>
    <col min="12036" max="12037" width="11.19921875" style="47" customWidth="1"/>
    <col min="12038" max="12038" width="14.796875" style="47" customWidth="1"/>
    <col min="12039" max="12039" width="22.19921875" style="47" customWidth="1"/>
    <col min="12040" max="12040" width="10.796875" style="47"/>
    <col min="12041" max="12041" width="18" style="47" customWidth="1"/>
    <col min="12042" max="12288" width="10.796875" style="47"/>
    <col min="12289" max="12289" width="10.3984375" style="47" customWidth="1"/>
    <col min="12290" max="12290" width="106.796875" style="47" customWidth="1"/>
    <col min="12291" max="12291" width="10.796875" style="47"/>
    <col min="12292" max="12293" width="11.19921875" style="47" customWidth="1"/>
    <col min="12294" max="12294" width="14.796875" style="47" customWidth="1"/>
    <col min="12295" max="12295" width="22.19921875" style="47" customWidth="1"/>
    <col min="12296" max="12296" width="10.796875" style="47"/>
    <col min="12297" max="12297" width="18" style="47" customWidth="1"/>
    <col min="12298" max="12544" width="10.796875" style="47"/>
    <col min="12545" max="12545" width="10.3984375" style="47" customWidth="1"/>
    <col min="12546" max="12546" width="106.796875" style="47" customWidth="1"/>
    <col min="12547" max="12547" width="10.796875" style="47"/>
    <col min="12548" max="12549" width="11.19921875" style="47" customWidth="1"/>
    <col min="12550" max="12550" width="14.796875" style="47" customWidth="1"/>
    <col min="12551" max="12551" width="22.19921875" style="47" customWidth="1"/>
    <col min="12552" max="12552" width="10.796875" style="47"/>
    <col min="12553" max="12553" width="18" style="47" customWidth="1"/>
    <col min="12554" max="12800" width="10.796875" style="47"/>
    <col min="12801" max="12801" width="10.3984375" style="47" customWidth="1"/>
    <col min="12802" max="12802" width="106.796875" style="47" customWidth="1"/>
    <col min="12803" max="12803" width="10.796875" style="47"/>
    <col min="12804" max="12805" width="11.19921875" style="47" customWidth="1"/>
    <col min="12806" max="12806" width="14.796875" style="47" customWidth="1"/>
    <col min="12807" max="12807" width="22.19921875" style="47" customWidth="1"/>
    <col min="12808" max="12808" width="10.796875" style="47"/>
    <col min="12809" max="12809" width="18" style="47" customWidth="1"/>
    <col min="12810" max="13056" width="10.796875" style="47"/>
    <col min="13057" max="13057" width="10.3984375" style="47" customWidth="1"/>
    <col min="13058" max="13058" width="106.796875" style="47" customWidth="1"/>
    <col min="13059" max="13059" width="10.796875" style="47"/>
    <col min="13060" max="13061" width="11.19921875" style="47" customWidth="1"/>
    <col min="13062" max="13062" width="14.796875" style="47" customWidth="1"/>
    <col min="13063" max="13063" width="22.19921875" style="47" customWidth="1"/>
    <col min="13064" max="13064" width="10.796875" style="47"/>
    <col min="13065" max="13065" width="18" style="47" customWidth="1"/>
    <col min="13066" max="13312" width="10.796875" style="47"/>
    <col min="13313" max="13313" width="10.3984375" style="47" customWidth="1"/>
    <col min="13314" max="13314" width="106.796875" style="47" customWidth="1"/>
    <col min="13315" max="13315" width="10.796875" style="47"/>
    <col min="13316" max="13317" width="11.19921875" style="47" customWidth="1"/>
    <col min="13318" max="13318" width="14.796875" style="47" customWidth="1"/>
    <col min="13319" max="13319" width="22.19921875" style="47" customWidth="1"/>
    <col min="13320" max="13320" width="10.796875" style="47"/>
    <col min="13321" max="13321" width="18" style="47" customWidth="1"/>
    <col min="13322" max="13568" width="10.796875" style="47"/>
    <col min="13569" max="13569" width="10.3984375" style="47" customWidth="1"/>
    <col min="13570" max="13570" width="106.796875" style="47" customWidth="1"/>
    <col min="13571" max="13571" width="10.796875" style="47"/>
    <col min="13572" max="13573" width="11.19921875" style="47" customWidth="1"/>
    <col min="13574" max="13574" width="14.796875" style="47" customWidth="1"/>
    <col min="13575" max="13575" width="22.19921875" style="47" customWidth="1"/>
    <col min="13576" max="13576" width="10.796875" style="47"/>
    <col min="13577" max="13577" width="18" style="47" customWidth="1"/>
    <col min="13578" max="13824" width="10.796875" style="47"/>
    <col min="13825" max="13825" width="10.3984375" style="47" customWidth="1"/>
    <col min="13826" max="13826" width="106.796875" style="47" customWidth="1"/>
    <col min="13827" max="13827" width="10.796875" style="47"/>
    <col min="13828" max="13829" width="11.19921875" style="47" customWidth="1"/>
    <col min="13830" max="13830" width="14.796875" style="47" customWidth="1"/>
    <col min="13831" max="13831" width="22.19921875" style="47" customWidth="1"/>
    <col min="13832" max="13832" width="10.796875" style="47"/>
    <col min="13833" max="13833" width="18" style="47" customWidth="1"/>
    <col min="13834" max="14080" width="10.796875" style="47"/>
    <col min="14081" max="14081" width="10.3984375" style="47" customWidth="1"/>
    <col min="14082" max="14082" width="106.796875" style="47" customWidth="1"/>
    <col min="14083" max="14083" width="10.796875" style="47"/>
    <col min="14084" max="14085" width="11.19921875" style="47" customWidth="1"/>
    <col min="14086" max="14086" width="14.796875" style="47" customWidth="1"/>
    <col min="14087" max="14087" width="22.19921875" style="47" customWidth="1"/>
    <col min="14088" max="14088" width="10.796875" style="47"/>
    <col min="14089" max="14089" width="18" style="47" customWidth="1"/>
    <col min="14090" max="14336" width="10.796875" style="47"/>
    <col min="14337" max="14337" width="10.3984375" style="47" customWidth="1"/>
    <col min="14338" max="14338" width="106.796875" style="47" customWidth="1"/>
    <col min="14339" max="14339" width="10.796875" style="47"/>
    <col min="14340" max="14341" width="11.19921875" style="47" customWidth="1"/>
    <col min="14342" max="14342" width="14.796875" style="47" customWidth="1"/>
    <col min="14343" max="14343" width="22.19921875" style="47" customWidth="1"/>
    <col min="14344" max="14344" width="10.796875" style="47"/>
    <col min="14345" max="14345" width="18" style="47" customWidth="1"/>
    <col min="14346" max="14592" width="10.796875" style="47"/>
    <col min="14593" max="14593" width="10.3984375" style="47" customWidth="1"/>
    <col min="14594" max="14594" width="106.796875" style="47" customWidth="1"/>
    <col min="14595" max="14595" width="10.796875" style="47"/>
    <col min="14596" max="14597" width="11.19921875" style="47" customWidth="1"/>
    <col min="14598" max="14598" width="14.796875" style="47" customWidth="1"/>
    <col min="14599" max="14599" width="22.19921875" style="47" customWidth="1"/>
    <col min="14600" max="14600" width="10.796875" style="47"/>
    <col min="14601" max="14601" width="18" style="47" customWidth="1"/>
    <col min="14602" max="14848" width="10.796875" style="47"/>
    <col min="14849" max="14849" width="10.3984375" style="47" customWidth="1"/>
    <col min="14850" max="14850" width="106.796875" style="47" customWidth="1"/>
    <col min="14851" max="14851" width="10.796875" style="47"/>
    <col min="14852" max="14853" width="11.19921875" style="47" customWidth="1"/>
    <col min="14854" max="14854" width="14.796875" style="47" customWidth="1"/>
    <col min="14855" max="14855" width="22.19921875" style="47" customWidth="1"/>
    <col min="14856" max="14856" width="10.796875" style="47"/>
    <col min="14857" max="14857" width="18" style="47" customWidth="1"/>
    <col min="14858" max="15104" width="10.796875" style="47"/>
    <col min="15105" max="15105" width="10.3984375" style="47" customWidth="1"/>
    <col min="15106" max="15106" width="106.796875" style="47" customWidth="1"/>
    <col min="15107" max="15107" width="10.796875" style="47"/>
    <col min="15108" max="15109" width="11.19921875" style="47" customWidth="1"/>
    <col min="15110" max="15110" width="14.796875" style="47" customWidth="1"/>
    <col min="15111" max="15111" width="22.19921875" style="47" customWidth="1"/>
    <col min="15112" max="15112" width="10.796875" style="47"/>
    <col min="15113" max="15113" width="18" style="47" customWidth="1"/>
    <col min="15114" max="15360" width="10.796875" style="47"/>
    <col min="15361" max="15361" width="10.3984375" style="47" customWidth="1"/>
    <col min="15362" max="15362" width="106.796875" style="47" customWidth="1"/>
    <col min="15363" max="15363" width="10.796875" style="47"/>
    <col min="15364" max="15365" width="11.19921875" style="47" customWidth="1"/>
    <col min="15366" max="15366" width="14.796875" style="47" customWidth="1"/>
    <col min="15367" max="15367" width="22.19921875" style="47" customWidth="1"/>
    <col min="15368" max="15368" width="10.796875" style="47"/>
    <col min="15369" max="15369" width="18" style="47" customWidth="1"/>
    <col min="15370" max="15616" width="10.796875" style="47"/>
    <col min="15617" max="15617" width="10.3984375" style="47" customWidth="1"/>
    <col min="15618" max="15618" width="106.796875" style="47" customWidth="1"/>
    <col min="15619" max="15619" width="10.796875" style="47"/>
    <col min="15620" max="15621" width="11.19921875" style="47" customWidth="1"/>
    <col min="15622" max="15622" width="14.796875" style="47" customWidth="1"/>
    <col min="15623" max="15623" width="22.19921875" style="47" customWidth="1"/>
    <col min="15624" max="15624" width="10.796875" style="47"/>
    <col min="15625" max="15625" width="18" style="47" customWidth="1"/>
    <col min="15626" max="15872" width="10.796875" style="47"/>
    <col min="15873" max="15873" width="10.3984375" style="47" customWidth="1"/>
    <col min="15874" max="15874" width="106.796875" style="47" customWidth="1"/>
    <col min="15875" max="15875" width="10.796875" style="47"/>
    <col min="15876" max="15877" width="11.19921875" style="47" customWidth="1"/>
    <col min="15878" max="15878" width="14.796875" style="47" customWidth="1"/>
    <col min="15879" max="15879" width="22.19921875" style="47" customWidth="1"/>
    <col min="15880" max="15880" width="10.796875" style="47"/>
    <col min="15881" max="15881" width="18" style="47" customWidth="1"/>
    <col min="15882" max="16128" width="10.796875" style="47"/>
    <col min="16129" max="16129" width="10.3984375" style="47" customWidth="1"/>
    <col min="16130" max="16130" width="106.796875" style="47" customWidth="1"/>
    <col min="16131" max="16131" width="10.796875" style="47"/>
    <col min="16132" max="16133" width="11.19921875" style="47" customWidth="1"/>
    <col min="16134" max="16134" width="14.796875" style="47" customWidth="1"/>
    <col min="16135" max="16135" width="22.19921875" style="47" customWidth="1"/>
    <col min="16136" max="16136" width="10.796875" style="47"/>
    <col min="16137" max="16137" width="18" style="47" customWidth="1"/>
    <col min="16138" max="16384" width="10.796875" style="47"/>
  </cols>
  <sheetData>
    <row r="1" spans="1:9" ht="16" customHeight="1" thickBot="1"/>
    <row r="2" spans="1:9">
      <c r="A2" s="103"/>
      <c r="B2" s="104"/>
      <c r="C2" s="104"/>
      <c r="D2" s="105"/>
      <c r="E2" s="105"/>
      <c r="F2" s="115"/>
      <c r="G2" s="130">
        <f>info!F7</f>
        <v>44490</v>
      </c>
    </row>
    <row r="3" spans="1:9" ht="15">
      <c r="A3" s="106"/>
      <c r="B3" s="77"/>
      <c r="C3" s="77"/>
      <c r="D3" s="151" t="s">
        <v>15</v>
      </c>
      <c r="E3" s="151"/>
      <c r="F3" s="151"/>
      <c r="G3" s="107"/>
    </row>
    <row r="4" spans="1:9" ht="16" thickBot="1">
      <c r="A4" s="106"/>
      <c r="B4" s="77"/>
      <c r="C4" s="77"/>
      <c r="D4" s="102" t="s">
        <v>16</v>
      </c>
      <c r="E4" s="102"/>
      <c r="F4" s="116"/>
      <c r="G4" s="108"/>
    </row>
    <row r="5" spans="1:9" ht="33" customHeight="1" thickBot="1">
      <c r="A5" s="106"/>
      <c r="B5" s="125" t="str">
        <f>info!A13</f>
        <v>France TRAVAIL BORDEAUX  - AMENAGEMENT DES ETAGES R+2 AU R+8 DU BATIMENT B &amp; C</v>
      </c>
      <c r="C5" s="77"/>
      <c r="D5" s="158" t="s">
        <v>77</v>
      </c>
      <c r="E5" s="158"/>
      <c r="F5" s="158"/>
      <c r="G5" s="159"/>
    </row>
    <row r="6" spans="1:9" ht="47" customHeight="1" thickBot="1">
      <c r="A6" s="106"/>
      <c r="B6" s="137" t="str">
        <f>info!B22</f>
        <v>Lot 04 - Serrurerie</v>
      </c>
      <c r="C6" s="77"/>
      <c r="D6" s="160"/>
      <c r="E6" s="161"/>
      <c r="F6" s="162"/>
      <c r="G6" s="108"/>
    </row>
    <row r="7" spans="1:9" ht="46" customHeight="1">
      <c r="A7" s="106"/>
      <c r="C7" s="77"/>
      <c r="D7" s="163"/>
      <c r="E7" s="164"/>
      <c r="F7" s="165"/>
      <c r="G7" s="131" t="str">
        <f>info!F8</f>
        <v>DCE ind B</v>
      </c>
    </row>
    <row r="8" spans="1:9" ht="61" customHeight="1" thickBot="1">
      <c r="A8" s="109"/>
      <c r="B8" s="110"/>
      <c r="C8" s="110"/>
      <c r="D8" s="111"/>
      <c r="E8" s="112"/>
      <c r="F8" s="117"/>
      <c r="G8" s="113"/>
    </row>
    <row r="9" spans="1:9" ht="14" customHeight="1">
      <c r="A9" s="152" t="s">
        <v>78</v>
      </c>
      <c r="B9" s="166" t="s">
        <v>7</v>
      </c>
      <c r="C9" s="167"/>
      <c r="D9" s="97"/>
      <c r="E9" s="155" t="s">
        <v>54</v>
      </c>
      <c r="F9" s="118"/>
      <c r="G9" s="98"/>
    </row>
    <row r="10" spans="1:9">
      <c r="A10" s="153"/>
      <c r="B10" s="168"/>
      <c r="C10" s="169"/>
      <c r="D10" s="84" t="s">
        <v>8</v>
      </c>
      <c r="E10" s="156"/>
      <c r="F10" s="119" t="s">
        <v>10</v>
      </c>
      <c r="G10" s="99" t="s">
        <v>18</v>
      </c>
    </row>
    <row r="11" spans="1:9" ht="15" thickBot="1">
      <c r="A11" s="154"/>
      <c r="B11" s="170"/>
      <c r="C11" s="171"/>
      <c r="D11" s="100"/>
      <c r="E11" s="157"/>
      <c r="F11" s="120"/>
      <c r="G11" s="101"/>
    </row>
    <row r="12" spans="1:9">
      <c r="A12" s="53"/>
      <c r="B12" s="138"/>
      <c r="C12" s="142"/>
      <c r="D12" s="49"/>
      <c r="E12" s="50"/>
      <c r="F12" s="48"/>
      <c r="G12" s="58"/>
    </row>
    <row r="13" spans="1:9" s="56" customFormat="1" ht="15">
      <c r="A13" s="53" t="s">
        <v>17</v>
      </c>
      <c r="B13" s="138" t="s">
        <v>30</v>
      </c>
      <c r="C13" s="143"/>
      <c r="D13" s="49"/>
      <c r="E13" s="50"/>
      <c r="F13" s="48"/>
      <c r="G13" s="58"/>
      <c r="I13" s="57"/>
    </row>
    <row r="14" spans="1:9" s="56" customFormat="1" ht="15">
      <c r="A14" s="53" t="s">
        <v>22</v>
      </c>
      <c r="B14" s="138" t="s">
        <v>31</v>
      </c>
      <c r="C14" s="143"/>
      <c r="D14" s="49"/>
      <c r="E14" s="50"/>
      <c r="F14" s="48"/>
      <c r="G14" s="58"/>
      <c r="I14" s="57"/>
    </row>
    <row r="15" spans="1:9" s="56" customFormat="1" ht="15">
      <c r="A15" s="53" t="s">
        <v>25</v>
      </c>
      <c r="B15" s="138" t="s">
        <v>32</v>
      </c>
      <c r="C15" s="143"/>
      <c r="D15" s="136" t="s">
        <v>55</v>
      </c>
      <c r="E15" s="50"/>
      <c r="F15" s="48"/>
      <c r="G15" s="58"/>
      <c r="I15" s="57"/>
    </row>
    <row r="16" spans="1:9" s="56" customFormat="1" ht="15">
      <c r="A16" s="53" t="s">
        <v>26</v>
      </c>
      <c r="B16" s="138" t="s">
        <v>33</v>
      </c>
      <c r="C16" s="143"/>
      <c r="D16" s="49"/>
      <c r="E16" s="50"/>
      <c r="F16" s="48"/>
      <c r="G16" s="58"/>
      <c r="I16" s="57"/>
    </row>
    <row r="17" spans="1:9" s="56" customFormat="1" ht="15">
      <c r="A17" s="52" t="s">
        <v>56</v>
      </c>
      <c r="B17" s="139" t="s">
        <v>34</v>
      </c>
      <c r="C17" s="144"/>
      <c r="D17" s="49" t="s">
        <v>13</v>
      </c>
      <c r="E17" s="50"/>
      <c r="F17" s="48"/>
      <c r="G17" s="58"/>
      <c r="I17" s="57"/>
    </row>
    <row r="18" spans="1:9" s="56" customFormat="1" ht="16" thickBot="1">
      <c r="A18" s="52" t="s">
        <v>57</v>
      </c>
      <c r="B18" s="139" t="s">
        <v>35</v>
      </c>
      <c r="C18" s="144"/>
      <c r="D18" s="49" t="s">
        <v>13</v>
      </c>
      <c r="E18" s="50"/>
      <c r="F18" s="48"/>
      <c r="G18" s="58"/>
      <c r="I18" s="57"/>
    </row>
    <row r="19" spans="1:9" s="56" customFormat="1" ht="16" thickBot="1">
      <c r="A19" s="132"/>
      <c r="B19" s="140" t="s">
        <v>40</v>
      </c>
      <c r="C19" s="145"/>
      <c r="D19" s="133"/>
      <c r="E19" s="133"/>
      <c r="F19" s="134"/>
      <c r="G19" s="135">
        <f>SUM(G12:G18)</f>
        <v>0</v>
      </c>
      <c r="I19" s="57"/>
    </row>
    <row r="20" spans="1:9" s="56" customFormat="1">
      <c r="A20" s="52"/>
      <c r="B20" s="139"/>
      <c r="C20" s="144"/>
      <c r="D20" s="49"/>
      <c r="E20" s="50"/>
      <c r="F20" s="48"/>
      <c r="G20" s="58"/>
      <c r="I20" s="57"/>
    </row>
    <row r="21" spans="1:9" s="56" customFormat="1" ht="15">
      <c r="A21" s="53" t="s">
        <v>23</v>
      </c>
      <c r="B21" s="138" t="s">
        <v>66</v>
      </c>
      <c r="C21" s="143"/>
      <c r="D21" s="49"/>
      <c r="E21" s="50"/>
      <c r="F21" s="48"/>
      <c r="G21" s="58"/>
      <c r="I21" s="57"/>
    </row>
    <row r="22" spans="1:9" s="56" customFormat="1" ht="30">
      <c r="A22" s="52" t="s">
        <v>36</v>
      </c>
      <c r="B22" s="139" t="s">
        <v>59</v>
      </c>
      <c r="C22" s="144"/>
      <c r="D22" s="49" t="s">
        <v>27</v>
      </c>
      <c r="E22" s="50">
        <v>1</v>
      </c>
      <c r="F22" s="48"/>
      <c r="G22" s="58">
        <f t="shared" ref="G22:G27" si="0">F22*E22</f>
        <v>0</v>
      </c>
      <c r="I22" s="57"/>
    </row>
    <row r="23" spans="1:9" s="56" customFormat="1" ht="30">
      <c r="A23" s="52" t="s">
        <v>42</v>
      </c>
      <c r="B23" s="139" t="s">
        <v>60</v>
      </c>
      <c r="C23" s="144"/>
      <c r="D23" s="49" t="s">
        <v>27</v>
      </c>
      <c r="E23" s="50">
        <v>1</v>
      </c>
      <c r="F23" s="48"/>
      <c r="G23" s="58">
        <f t="shared" si="0"/>
        <v>0</v>
      </c>
      <c r="I23" s="57"/>
    </row>
    <row r="24" spans="1:9" s="56" customFormat="1" ht="15">
      <c r="A24" s="52" t="s">
        <v>43</v>
      </c>
      <c r="B24" s="139" t="s">
        <v>61</v>
      </c>
      <c r="C24" s="144"/>
      <c r="D24" s="49" t="s">
        <v>27</v>
      </c>
      <c r="E24" s="50">
        <v>12</v>
      </c>
      <c r="F24" s="48"/>
      <c r="G24" s="58">
        <f t="shared" si="0"/>
        <v>0</v>
      </c>
      <c r="I24" s="57"/>
    </row>
    <row r="25" spans="1:9" s="56" customFormat="1" ht="15">
      <c r="A25" s="52" t="s">
        <v>44</v>
      </c>
      <c r="B25" s="139" t="s">
        <v>62</v>
      </c>
      <c r="C25" s="144"/>
      <c r="D25" s="49" t="s">
        <v>27</v>
      </c>
      <c r="E25" s="50">
        <v>11</v>
      </c>
      <c r="F25" s="48"/>
      <c r="G25" s="58">
        <f t="shared" si="0"/>
        <v>0</v>
      </c>
      <c r="I25" s="57"/>
    </row>
    <row r="26" spans="1:9" s="56" customFormat="1" ht="15">
      <c r="A26" s="52" t="s">
        <v>45</v>
      </c>
      <c r="B26" s="139" t="s">
        <v>74</v>
      </c>
      <c r="C26" s="144"/>
      <c r="D26" s="49" t="s">
        <v>27</v>
      </c>
      <c r="E26" s="50">
        <v>1</v>
      </c>
      <c r="F26" s="48"/>
      <c r="G26" s="58">
        <f t="shared" si="0"/>
        <v>0</v>
      </c>
      <c r="I26" s="57"/>
    </row>
    <row r="27" spans="1:9" s="56" customFormat="1" ht="15">
      <c r="A27" s="52" t="s">
        <v>46</v>
      </c>
      <c r="B27" s="139" t="s">
        <v>75</v>
      </c>
      <c r="C27" s="144"/>
      <c r="D27" s="49" t="s">
        <v>27</v>
      </c>
      <c r="E27" s="50">
        <v>1</v>
      </c>
      <c r="F27" s="48"/>
      <c r="G27" s="58">
        <f t="shared" si="0"/>
        <v>0</v>
      </c>
      <c r="I27" s="57"/>
    </row>
    <row r="28" spans="1:9" s="56" customFormat="1">
      <c r="A28" s="52"/>
      <c r="B28" s="139"/>
      <c r="C28" s="144"/>
      <c r="D28" s="49"/>
      <c r="E28" s="50"/>
      <c r="F28" s="48"/>
      <c r="G28" s="58"/>
      <c r="I28" s="57"/>
    </row>
    <row r="29" spans="1:9" s="56" customFormat="1" ht="15">
      <c r="A29" s="53" t="s">
        <v>24</v>
      </c>
      <c r="B29" s="138" t="s">
        <v>68</v>
      </c>
      <c r="C29" s="143"/>
      <c r="D29" s="49"/>
      <c r="E29" s="50"/>
      <c r="F29" s="48"/>
      <c r="G29" s="58"/>
      <c r="I29" s="57"/>
    </row>
    <row r="30" spans="1:9" s="56" customFormat="1" ht="15">
      <c r="A30" s="52" t="s">
        <v>37</v>
      </c>
      <c r="B30" s="139" t="s">
        <v>63</v>
      </c>
      <c r="C30" s="144"/>
      <c r="D30" s="49" t="s">
        <v>27</v>
      </c>
      <c r="E30" s="50">
        <v>10</v>
      </c>
      <c r="F30" s="48"/>
      <c r="G30" s="58">
        <f>F30*E30</f>
        <v>0</v>
      </c>
      <c r="I30" s="57"/>
    </row>
    <row r="31" spans="1:9" s="56" customFormat="1" ht="15">
      <c r="A31" s="52" t="s">
        <v>47</v>
      </c>
      <c r="B31" s="139" t="s">
        <v>64</v>
      </c>
      <c r="C31" s="144"/>
      <c r="D31" s="49" t="s">
        <v>27</v>
      </c>
      <c r="E31" s="50">
        <v>20</v>
      </c>
      <c r="F31" s="48"/>
      <c r="G31" s="58">
        <f>F31*E31</f>
        <v>0</v>
      </c>
      <c r="I31" s="57"/>
    </row>
    <row r="32" spans="1:9" s="56" customFormat="1" ht="15">
      <c r="A32" s="52" t="s">
        <v>48</v>
      </c>
      <c r="B32" s="139" t="s">
        <v>65</v>
      </c>
      <c r="C32" s="144"/>
      <c r="D32" s="82" t="s">
        <v>19</v>
      </c>
      <c r="E32" s="83">
        <v>9</v>
      </c>
      <c r="F32" s="81"/>
      <c r="G32" s="58">
        <f>E32*F32</f>
        <v>0</v>
      </c>
      <c r="I32" s="57"/>
    </row>
    <row r="33" spans="1:9" s="56" customFormat="1">
      <c r="A33" s="53"/>
      <c r="B33" s="138"/>
      <c r="C33" s="143"/>
      <c r="D33" s="49"/>
      <c r="E33" s="50"/>
      <c r="F33" s="48"/>
      <c r="G33" s="58"/>
      <c r="I33" s="57"/>
    </row>
    <row r="34" spans="1:9" s="56" customFormat="1" ht="15">
      <c r="A34" s="53" t="s">
        <v>24</v>
      </c>
      <c r="B34" s="138" t="s">
        <v>67</v>
      </c>
      <c r="C34" s="143"/>
      <c r="D34" s="49"/>
      <c r="E34" s="50"/>
      <c r="F34" s="48"/>
      <c r="G34" s="58"/>
      <c r="I34" s="57"/>
    </row>
    <row r="35" spans="1:9" s="56" customFormat="1" ht="15">
      <c r="A35" s="52" t="s">
        <v>37</v>
      </c>
      <c r="B35" s="139" t="s">
        <v>61</v>
      </c>
      <c r="C35" s="144"/>
      <c r="D35" s="49" t="s">
        <v>27</v>
      </c>
      <c r="E35" s="50">
        <v>13</v>
      </c>
      <c r="F35" s="48"/>
      <c r="G35" s="58">
        <f>F35*E35</f>
        <v>0</v>
      </c>
      <c r="I35" s="57"/>
    </row>
    <row r="36" spans="1:9" s="56" customFormat="1" ht="15">
      <c r="A36" s="52" t="s">
        <v>47</v>
      </c>
      <c r="B36" s="139" t="s">
        <v>62</v>
      </c>
      <c r="C36" s="144"/>
      <c r="D36" s="49" t="s">
        <v>27</v>
      </c>
      <c r="E36" s="50">
        <v>12</v>
      </c>
      <c r="F36" s="48"/>
      <c r="G36" s="58">
        <f>F36*E36</f>
        <v>0</v>
      </c>
      <c r="I36" s="57"/>
    </row>
    <row r="37" spans="1:9" s="56" customFormat="1">
      <c r="A37" s="52"/>
      <c r="B37" s="139"/>
      <c r="C37" s="144"/>
      <c r="D37" s="49"/>
      <c r="E37" s="50"/>
      <c r="F37" s="48"/>
      <c r="G37" s="58"/>
      <c r="I37" s="57"/>
    </row>
    <row r="38" spans="1:9" s="56" customFormat="1" ht="15">
      <c r="A38" s="53" t="s">
        <v>28</v>
      </c>
      <c r="B38" s="138" t="s">
        <v>69</v>
      </c>
      <c r="C38" s="143"/>
      <c r="D38" s="49"/>
      <c r="E38" s="50"/>
      <c r="F38" s="48"/>
      <c r="G38" s="58"/>
      <c r="I38" s="57"/>
    </row>
    <row r="39" spans="1:9" s="56" customFormat="1" ht="15">
      <c r="A39" s="52" t="s">
        <v>38</v>
      </c>
      <c r="B39" s="139" t="s">
        <v>63</v>
      </c>
      <c r="C39" s="144"/>
      <c r="D39" s="49" t="s">
        <v>27</v>
      </c>
      <c r="E39" s="50">
        <v>11</v>
      </c>
      <c r="F39" s="48"/>
      <c r="G39" s="58">
        <f>F39*E39</f>
        <v>0</v>
      </c>
      <c r="I39" s="57"/>
    </row>
    <row r="40" spans="1:9" s="56" customFormat="1" ht="15">
      <c r="A40" s="52" t="s">
        <v>39</v>
      </c>
      <c r="B40" s="139" t="s">
        <v>64</v>
      </c>
      <c r="C40" s="144"/>
      <c r="D40" s="49" t="s">
        <v>27</v>
      </c>
      <c r="E40" s="50">
        <v>20</v>
      </c>
      <c r="F40" s="48"/>
      <c r="G40" s="58">
        <f>F40*E40</f>
        <v>0</v>
      </c>
      <c r="I40" s="57"/>
    </row>
    <row r="41" spans="1:9" s="56" customFormat="1">
      <c r="A41" s="52"/>
      <c r="B41" s="139"/>
      <c r="C41" s="144"/>
      <c r="D41" s="49"/>
      <c r="E41" s="50"/>
      <c r="F41" s="48"/>
      <c r="G41" s="58"/>
      <c r="I41" s="57"/>
    </row>
    <row r="42" spans="1:9" s="56" customFormat="1" ht="15" thickBot="1">
      <c r="A42" s="53"/>
      <c r="B42" s="138"/>
      <c r="C42" s="143"/>
      <c r="D42" s="49"/>
      <c r="E42" s="50"/>
      <c r="F42" s="48"/>
      <c r="G42" s="58"/>
      <c r="I42" s="57"/>
    </row>
    <row r="43" spans="1:9" s="56" customFormat="1" ht="16" thickBot="1">
      <c r="A43" s="132"/>
      <c r="B43" s="140" t="s">
        <v>58</v>
      </c>
      <c r="C43" s="145"/>
      <c r="D43" s="133"/>
      <c r="E43" s="133"/>
      <c r="F43" s="134"/>
      <c r="G43" s="135">
        <f>SUM(G22:G42)</f>
        <v>0</v>
      </c>
      <c r="I43" s="57"/>
    </row>
    <row r="44" spans="1:9" s="56" customFormat="1" ht="15" thickBot="1">
      <c r="A44" s="51"/>
      <c r="B44" s="141"/>
      <c r="C44" s="146"/>
      <c r="D44" s="54"/>
      <c r="E44" s="55"/>
      <c r="F44" s="59"/>
      <c r="G44" s="58"/>
      <c r="I44" s="57"/>
    </row>
    <row r="45" spans="1:9" ht="15">
      <c r="A45" s="60"/>
      <c r="B45" s="86" t="s">
        <v>29</v>
      </c>
      <c r="C45" s="86"/>
      <c r="D45" s="60"/>
      <c r="E45" s="61"/>
      <c r="F45" s="121"/>
      <c r="G45" s="62">
        <f>G43</f>
        <v>0</v>
      </c>
    </row>
    <row r="46" spans="1:9" ht="15">
      <c r="A46" s="63"/>
      <c r="B46" s="78" t="s">
        <v>20</v>
      </c>
      <c r="C46" s="78"/>
      <c r="D46" s="63"/>
      <c r="E46" s="64"/>
      <c r="F46" s="122"/>
      <c r="G46" s="65">
        <f>G45*0.2</f>
        <v>0</v>
      </c>
    </row>
    <row r="47" spans="1:9" ht="16" thickBot="1">
      <c r="A47" s="66"/>
      <c r="B47" s="87" t="s">
        <v>21</v>
      </c>
      <c r="C47" s="87"/>
      <c r="D47" s="66"/>
      <c r="E47" s="67"/>
      <c r="F47" s="123"/>
      <c r="G47" s="68">
        <f>G46+G45</f>
        <v>0</v>
      </c>
    </row>
    <row r="48" spans="1:9">
      <c r="A48" s="69"/>
      <c r="B48" s="79"/>
      <c r="C48" s="79"/>
      <c r="D48" s="70"/>
      <c r="E48" s="71"/>
      <c r="F48" s="72"/>
      <c r="G48" s="73"/>
    </row>
    <row r="49" spans="1:7">
      <c r="A49" s="69"/>
      <c r="B49" s="79"/>
      <c r="C49" s="79"/>
      <c r="D49" s="71"/>
      <c r="E49" s="71"/>
      <c r="F49" s="72"/>
      <c r="G49" s="73"/>
    </row>
    <row r="50" spans="1:7">
      <c r="A50" s="69"/>
      <c r="B50" s="79"/>
      <c r="C50" s="79"/>
      <c r="D50" s="71"/>
      <c r="E50" s="71"/>
      <c r="F50" s="72"/>
      <c r="G50" s="73"/>
    </row>
    <row r="51" spans="1:7">
      <c r="A51" s="69"/>
      <c r="B51" s="79"/>
      <c r="C51" s="79"/>
      <c r="D51" s="71"/>
      <c r="E51" s="71"/>
      <c r="F51" s="72"/>
      <c r="G51" s="73"/>
    </row>
    <row r="52" spans="1:7">
      <c r="A52" s="69"/>
      <c r="B52" s="79"/>
      <c r="C52" s="79"/>
      <c r="D52" s="71"/>
      <c r="E52" s="71"/>
      <c r="F52" s="72"/>
      <c r="G52" s="73"/>
    </row>
    <row r="53" spans="1:7">
      <c r="A53" s="74"/>
      <c r="B53" s="80"/>
      <c r="C53" s="80"/>
      <c r="D53" s="75"/>
      <c r="E53" s="75"/>
      <c r="F53" s="124"/>
      <c r="G53" s="76"/>
    </row>
  </sheetData>
  <mergeCells count="6">
    <mergeCell ref="D3:F3"/>
    <mergeCell ref="A9:A11"/>
    <mergeCell ref="E9:E11"/>
    <mergeCell ref="D5:G5"/>
    <mergeCell ref="D6:F7"/>
    <mergeCell ref="B9:C11"/>
  </mergeCells>
  <phoneticPr fontId="25" type="noConversion"/>
  <hyperlinks>
    <hyperlink ref="A13" location="_Toc189136412" display="_Toc189136412" xr:uid="{3CF0B6E5-9E18-40B6-B0F5-B5004B795851}"/>
    <hyperlink ref="B13" location="_Toc189136412" display="_Toc189136412" xr:uid="{27999EC6-189D-4C1B-8C02-39EECC330C20}"/>
    <hyperlink ref="A14" location="_Toc189136413" display="_Toc189136413" xr:uid="{B4752157-0A96-47FB-B466-C5D1A989A116}"/>
    <hyperlink ref="B14" location="_Toc189136413" display="_Toc189136413" xr:uid="{3D714A09-D66F-4C77-A0C4-57B8120D8448}"/>
    <hyperlink ref="A15" location="_Toc189136414" display="_Toc189136414" xr:uid="{E851AB34-0555-40ED-B8BC-1EF677799174}"/>
    <hyperlink ref="B15" location="_Toc189136414" display="_Toc189136414" xr:uid="{805427A6-1FEC-4533-A88D-F0CE85A479C0}"/>
    <hyperlink ref="A16" location="_Toc189136421" display="_Toc189136421" xr:uid="{79932C42-7CAE-4A0E-8D8B-B9575D5DCF9F}"/>
    <hyperlink ref="B16" location="_Toc189136421" display="_Toc189136421" xr:uid="{97D53776-7B7B-48F5-8258-CEEABAB86C04}"/>
    <hyperlink ref="A17" location="_Toc189136424" display="_Toc189136424" xr:uid="{004C29B6-CBDE-4F2C-AF78-03EC73E9C98E}"/>
    <hyperlink ref="B17" location="_Toc189136424" display="_Toc189136424" xr:uid="{4C3BC7A4-C680-4C2A-9400-B759F3A9EBAC}"/>
    <hyperlink ref="B18" location="_Toc189136425" display="_Toc189136425" xr:uid="{794649C5-7555-4485-9672-7C36360277B4}"/>
    <hyperlink ref="A18" location="_Toc189136424" display="_Toc189136424" xr:uid="{53D3118A-BE99-4F03-91CB-FD237F55DAC7}"/>
    <hyperlink ref="A21" location="_Toc189136493" display="_Toc189136493" xr:uid="{C4BF9185-96ED-4669-A633-BD6FBF10B58B}"/>
    <hyperlink ref="B21" location="_Toc189136493" display="_Toc189136493" xr:uid="{4596F38D-971A-460C-8ED4-86C1C89D4550}"/>
    <hyperlink ref="A29" location="_Toc189136493" display="_Toc189136493" xr:uid="{BDA7FC91-821A-4924-A1E8-99E8AACB3AC0}"/>
    <hyperlink ref="B29" location="_Toc189136493" display="_Toc189136493" xr:uid="{23921A9E-D79B-420B-9FE2-19993001BBD0}"/>
    <hyperlink ref="A34" location="_Toc189136493" display="_Toc189136493" xr:uid="{0FB8ECB2-A82D-4D07-950B-DDAE54B9D7BA}"/>
    <hyperlink ref="B34" location="_Toc189136493" display="_Toc189136493" xr:uid="{884E6F9A-20B3-4458-9BDE-DB2AB173CFDA}"/>
    <hyperlink ref="A38" location="_Toc189136493" display="_Toc189136493" xr:uid="{2349AB3A-4FC5-4A5F-95F2-C8D6ED8F0155}"/>
    <hyperlink ref="B38" location="_Toc189136493" display="_Toc189136493" xr:uid="{131AD0FF-06BA-4224-B860-7C159B206C93}"/>
  </hyperlinks>
  <printOptions horizontalCentered="1"/>
  <pageMargins left="0.25" right="0.25" top="0.75" bottom="0.75" header="0.3" footer="0.3"/>
  <pageSetup paperSize="9" scale="53" fitToHeight="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d57ed68933c4b53b93d0dbbefc7ac116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088adffc9a2c8f22c93435ecd17c0f53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  <SharedWithUsers xmlns="565491f9-3cbe-446a-a710-0ccf27b6bc2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DFCFC8C-E2E5-4E58-A20E-DA49FFB93A06}"/>
</file>

<file path=customXml/itemProps2.xml><?xml version="1.0" encoding="utf-8"?>
<ds:datastoreItem xmlns:ds="http://schemas.openxmlformats.org/officeDocument/2006/customXml" ds:itemID="{488CFFBE-6415-43BC-955E-3C96E3BFA23B}"/>
</file>

<file path=customXml/itemProps3.xml><?xml version="1.0" encoding="utf-8"?>
<ds:datastoreItem xmlns:ds="http://schemas.openxmlformats.org/officeDocument/2006/customXml" ds:itemID="{8544F3CD-8B94-423E-85C8-824CF91700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04</vt:lpstr>
      <vt:lpstr>TEST!Impression_des_titres</vt:lpstr>
      <vt:lpstr>info!Zone_d_impression</vt:lpstr>
      <vt:lpstr>'LOT 04'!Zone_d_impression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ARTEBA</dc:creator>
  <cp:lastModifiedBy>Cynthia  SOLER | AME</cp:lastModifiedBy>
  <cp:lastPrinted>2025-09-18T09:18:02Z</cp:lastPrinted>
  <dcterms:created xsi:type="dcterms:W3CDTF">2001-03-28T07:23:11Z</dcterms:created>
  <dcterms:modified xsi:type="dcterms:W3CDTF">2025-10-24T14:18:11Z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  <property fmtid="{D5CDD505-2E9C-101B-9397-08002B2CF9AE}" pid="4" name="Order">
    <vt:r8>1026500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